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690" windowWidth="19440" windowHeight="6120" firstSheet="7" activeTab="11"/>
  </bookViews>
  <sheets>
    <sheet name="МТО" sheetId="1" state="hidden" r:id="rId1"/>
    <sheet name="расходники" sheetId="14" r:id="rId2"/>
    <sheet name="работы и услуги" sheetId="15" r:id="rId3"/>
    <sheet name="обучение" sheetId="16" r:id="rId4"/>
    <sheet name="Квалификация" sheetId="17" r:id="rId5"/>
    <sheet name="оборудования" sheetId="18" r:id="rId6"/>
    <sheet name="животные и корма" sheetId="11" r:id="rId7"/>
    <sheet name="Хим.реактивы" sheetId="3" r:id="rId8"/>
    <sheet name="Питательные среды" sheetId="13" r:id="rId9"/>
    <sheet name="Бактериальные эндотаксины" sheetId="12" r:id="rId10"/>
    <sheet name="обувь для ИЦ" sheetId="4" r:id="rId11"/>
    <sheet name="Тест штаммы" sheetId="20" r:id="rId12"/>
  </sheets>
  <definedNames>
    <definedName name="_xlnm._FilterDatabase" localSheetId="1" hidden="1">расходники!$A$7:$T$271</definedName>
    <definedName name="_xlnm.Print_Titles" localSheetId="0">МТО!$4:$5</definedName>
    <definedName name="_xlnm.Print_Area" localSheetId="9">'Бактериальные эндотаксины'!$A$1:$M$14</definedName>
    <definedName name="_xlnm.Print_Area" localSheetId="6">'животные и корма'!$A$1:$L$29</definedName>
    <definedName name="_xlnm.Print_Area" localSheetId="0">МТО!$A$1:$V$60</definedName>
    <definedName name="_xlnm.Print_Area" localSheetId="8">'Питательные среды'!$A$1:$L$19</definedName>
    <definedName name="_xlnm.Print_Area" localSheetId="1">расходники!$A$2:$U$300</definedName>
    <definedName name="_xlnm.Print_Area" localSheetId="7">Хим.реактивы!$A$1:$K$73</definedName>
  </definedNames>
  <calcPr calcId="144525"/>
</workbook>
</file>

<file path=xl/calcChain.xml><?xml version="1.0" encoding="utf-8"?>
<calcChain xmlns="http://schemas.openxmlformats.org/spreadsheetml/2006/main">
  <c r="Q286" i="14" l="1"/>
  <c r="Q285" i="14" l="1"/>
  <c r="Q278" i="14" l="1"/>
  <c r="Q279" i="14"/>
  <c r="Q280" i="14"/>
  <c r="Q281" i="14"/>
  <c r="Q282" i="14"/>
  <c r="Q283" i="14"/>
  <c r="Q284" i="14"/>
  <c r="Q277" i="14" l="1"/>
  <c r="Q276" i="14" l="1"/>
  <c r="Q275" i="14"/>
  <c r="Q274" i="14"/>
  <c r="Q273" i="14"/>
  <c r="Q268" i="14"/>
  <c r="Q269" i="14"/>
  <c r="Q270" i="14"/>
  <c r="Q271" i="14"/>
  <c r="Q272" i="14"/>
  <c r="J8" i="16" l="1"/>
  <c r="J9" i="16"/>
  <c r="J10" i="16"/>
  <c r="J11" i="16"/>
  <c r="J12" i="16"/>
  <c r="J14" i="16"/>
  <c r="Q9" i="14"/>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57" i="14"/>
  <c r="Q58" i="14"/>
  <c r="Q59" i="14"/>
  <c r="Q60" i="14"/>
  <c r="Q61" i="14"/>
  <c r="Q62" i="14"/>
  <c r="Q63" i="14"/>
  <c r="Q64" i="14"/>
  <c r="Q65" i="14"/>
  <c r="Q66" i="14"/>
  <c r="Q67" i="14"/>
  <c r="Q68" i="14"/>
  <c r="Q69" i="14"/>
  <c r="Q70" i="14"/>
  <c r="Q71" i="14"/>
  <c r="Q72" i="14"/>
  <c r="Q73" i="14"/>
  <c r="Q74" i="14"/>
  <c r="Q75" i="14"/>
  <c r="Q76" i="14"/>
  <c r="Q77" i="14"/>
  <c r="Q78" i="14"/>
  <c r="Q79" i="14"/>
  <c r="Q80" i="14"/>
  <c r="Q81" i="14"/>
  <c r="Q82" i="14"/>
  <c r="Q83" i="14"/>
  <c r="Q84" i="14"/>
  <c r="Q85" i="14"/>
  <c r="Q86" i="14"/>
  <c r="Q87" i="14"/>
  <c r="Q88" i="14"/>
  <c r="Q89" i="14"/>
  <c r="Q90" i="14"/>
  <c r="Q91" i="14"/>
  <c r="Q92" i="14"/>
  <c r="Q93" i="14"/>
  <c r="Q94" i="14"/>
  <c r="Q95" i="14"/>
  <c r="Q96" i="14"/>
  <c r="Q97" i="14"/>
  <c r="Q98" i="14"/>
  <c r="Q99" i="14"/>
  <c r="Q100" i="14"/>
  <c r="Q101" i="14"/>
  <c r="Q102" i="14"/>
  <c r="Q103" i="14"/>
  <c r="Q104" i="14"/>
  <c r="Q105" i="14"/>
  <c r="Q106" i="14"/>
  <c r="Q107" i="14"/>
  <c r="Q108" i="14"/>
  <c r="Q109" i="14"/>
  <c r="Q110" i="14"/>
  <c r="Q111" i="14"/>
  <c r="Q112" i="14"/>
  <c r="Q113" i="14"/>
  <c r="Q114" i="14"/>
  <c r="Q115" i="14"/>
  <c r="Q116" i="14"/>
  <c r="Q117" i="14"/>
  <c r="Q118" i="14"/>
  <c r="Q119" i="14"/>
  <c r="Q120" i="14"/>
  <c r="Q121" i="14"/>
  <c r="Q122" i="14"/>
  <c r="Q123" i="14"/>
  <c r="Q124" i="14"/>
  <c r="Q125" i="14"/>
  <c r="Q126" i="14"/>
  <c r="Q127" i="14"/>
  <c r="Q128" i="14"/>
  <c r="Q129" i="14"/>
  <c r="Q130" i="14"/>
  <c r="Q131" i="14"/>
  <c r="Q132" i="14"/>
  <c r="Q133" i="14"/>
  <c r="Q134" i="14"/>
  <c r="Q135" i="14"/>
  <c r="Q136" i="14"/>
  <c r="Q137" i="14"/>
  <c r="Q138" i="14"/>
  <c r="Q139" i="14"/>
  <c r="Q140" i="14"/>
  <c r="Q141" i="14"/>
  <c r="Q142" i="14"/>
  <c r="Q143" i="14"/>
  <c r="Q144" i="14"/>
  <c r="Q145" i="14"/>
  <c r="Q146" i="14"/>
  <c r="Q147" i="14"/>
  <c r="Q148" i="14"/>
  <c r="Q149" i="14"/>
  <c r="Q150" i="14"/>
  <c r="Q151" i="14"/>
  <c r="Q152" i="14"/>
  <c r="Q153" i="14"/>
  <c r="Q154" i="14"/>
  <c r="Q155" i="14"/>
  <c r="Q156" i="14"/>
  <c r="Q157" i="14"/>
  <c r="Q158" i="14"/>
  <c r="Q159" i="14"/>
  <c r="Q160" i="14"/>
  <c r="Q161" i="14"/>
  <c r="Q162" i="14"/>
  <c r="Q163" i="14"/>
  <c r="Q164" i="14"/>
  <c r="Q165" i="14"/>
  <c r="Q166" i="14"/>
  <c r="Q167" i="14"/>
  <c r="Q168" i="14"/>
  <c r="Q169" i="14"/>
  <c r="Q170" i="14"/>
  <c r="Q171" i="14"/>
  <c r="Q172" i="14"/>
  <c r="Q173" i="14"/>
  <c r="Q174" i="14"/>
  <c r="Q175" i="14"/>
  <c r="Q176" i="14"/>
  <c r="Q177" i="14"/>
  <c r="Q178" i="14"/>
  <c r="Q179" i="14"/>
  <c r="Q180" i="14"/>
  <c r="Q181" i="14"/>
  <c r="Q182" i="14"/>
  <c r="Q183" i="14"/>
  <c r="Q184" i="14"/>
  <c r="Q185" i="14"/>
  <c r="Q186" i="14"/>
  <c r="Q187" i="14"/>
  <c r="Q188" i="14"/>
  <c r="Q189" i="14"/>
  <c r="Q190" i="14"/>
  <c r="Q191" i="14"/>
  <c r="Q192" i="14"/>
  <c r="Q193" i="14"/>
  <c r="Q194" i="14"/>
  <c r="Q195" i="14"/>
  <c r="Q196" i="14"/>
  <c r="Q197" i="14"/>
  <c r="Q198" i="14"/>
  <c r="Q199" i="14"/>
  <c r="Q200" i="14"/>
  <c r="Q201" i="14"/>
  <c r="Q202" i="14"/>
  <c r="Q203" i="14"/>
  <c r="Q204" i="14"/>
  <c r="Q205" i="14"/>
  <c r="Q206" i="14"/>
  <c r="Q207" i="14"/>
  <c r="Q208" i="14"/>
  <c r="Q209" i="14"/>
  <c r="Q210" i="14"/>
  <c r="Q211" i="14"/>
  <c r="Q212" i="14"/>
  <c r="Q213" i="14"/>
  <c r="Q214" i="14"/>
  <c r="Q215" i="14"/>
  <c r="Q216" i="14"/>
  <c r="Q217" i="14"/>
  <c r="Q218" i="14"/>
  <c r="Q219" i="14"/>
  <c r="Q220" i="14"/>
  <c r="Q221" i="14"/>
  <c r="Q222" i="14"/>
  <c r="Q223" i="14"/>
  <c r="Q224" i="14"/>
  <c r="Q225" i="14"/>
  <c r="Q226" i="14"/>
  <c r="Q227" i="14"/>
  <c r="Q228" i="14"/>
  <c r="Q229" i="14"/>
  <c r="Q230" i="14"/>
  <c r="Q231" i="14"/>
  <c r="Q232" i="14"/>
  <c r="Q233" i="14"/>
  <c r="Q234" i="14"/>
  <c r="Q235" i="14"/>
  <c r="Q236" i="14"/>
  <c r="Q237" i="14"/>
  <c r="Q238" i="14"/>
  <c r="Q239" i="14"/>
  <c r="Q240" i="14"/>
  <c r="Q241" i="14"/>
  <c r="Q242" i="14"/>
  <c r="Q243" i="14"/>
  <c r="Q244" i="14"/>
  <c r="Q245" i="14"/>
  <c r="Q246" i="14"/>
  <c r="Q247" i="14"/>
  <c r="Q248" i="14"/>
  <c r="Q249" i="14"/>
  <c r="Q250" i="14"/>
  <c r="Q251" i="14"/>
  <c r="Q252" i="14"/>
  <c r="Q253" i="14"/>
  <c r="Q254" i="14"/>
  <c r="Q255" i="14"/>
  <c r="Q256" i="14"/>
  <c r="Q257" i="14"/>
  <c r="Q258" i="14"/>
  <c r="Q259" i="14"/>
  <c r="Q260" i="14"/>
  <c r="Q261" i="14"/>
  <c r="Q262" i="14"/>
  <c r="Q263" i="14"/>
  <c r="Q264" i="14"/>
  <c r="Q265" i="14"/>
  <c r="Q266" i="14"/>
  <c r="Q267" i="14"/>
  <c r="L26" i="11" l="1"/>
  <c r="V57" i="1" l="1"/>
  <c r="V56" i="1"/>
  <c r="V55" i="1"/>
  <c r="V54" i="1"/>
  <c r="V53" i="1"/>
  <c r="V52" i="1"/>
  <c r="V51" i="1"/>
  <c r="V50" i="1"/>
  <c r="V49" i="1"/>
  <c r="V48" i="1"/>
  <c r="V47" i="1"/>
  <c r="V46" i="1"/>
  <c r="V45" i="1"/>
  <c r="V44" i="1"/>
  <c r="V43" i="1"/>
  <c r="V42" i="1"/>
  <c r="V41" i="1"/>
  <c r="V40" i="1"/>
  <c r="V39" i="1"/>
  <c r="V58" i="1" s="1"/>
  <c r="S37" i="1"/>
  <c r="M37" i="1"/>
  <c r="J37" i="1"/>
  <c r="F37" i="1"/>
  <c r="V36" i="1"/>
  <c r="V35" i="1"/>
  <c r="V37" i="1" s="1"/>
  <c r="S34" i="1"/>
  <c r="R34" i="1"/>
  <c r="Q34" i="1"/>
  <c r="P34" i="1"/>
  <c r="O34" i="1"/>
  <c r="N34" i="1"/>
  <c r="M34" i="1"/>
  <c r="L34" i="1"/>
  <c r="K34" i="1"/>
  <c r="J34" i="1"/>
  <c r="I34" i="1"/>
  <c r="H34" i="1"/>
  <c r="G34" i="1"/>
  <c r="F34" i="1"/>
  <c r="O33" i="1"/>
  <c r="F33" i="1"/>
  <c r="S33" i="1" s="1"/>
  <c r="S20" i="1" s="1"/>
  <c r="V32" i="1"/>
  <c r="S32" i="1"/>
  <c r="V31" i="1"/>
  <c r="V30" i="1"/>
  <c r="V29" i="1"/>
  <c r="V28" i="1"/>
  <c r="V27" i="1"/>
  <c r="V26" i="1"/>
  <c r="V25" i="1"/>
  <c r="V24" i="1"/>
  <c r="V23" i="1"/>
  <c r="S23" i="1"/>
  <c r="V22" i="1"/>
  <c r="S22" i="1"/>
  <c r="V21" i="1"/>
  <c r="V33" i="1" s="1"/>
  <c r="R20" i="1"/>
  <c r="Q20" i="1"/>
  <c r="P20" i="1"/>
  <c r="O20" i="1"/>
  <c r="N20" i="1"/>
  <c r="M20" i="1"/>
  <c r="L20" i="1"/>
  <c r="K20" i="1"/>
  <c r="J20" i="1"/>
  <c r="I20" i="1"/>
  <c r="H20" i="1"/>
  <c r="G20" i="1"/>
  <c r="F20" i="1"/>
  <c r="S19" i="1"/>
  <c r="R19" i="1"/>
  <c r="Q19" i="1"/>
  <c r="P19" i="1"/>
  <c r="O19" i="1"/>
  <c r="N19" i="1"/>
  <c r="M19" i="1"/>
  <c r="L19" i="1"/>
  <c r="K19" i="1"/>
  <c r="J19" i="1"/>
  <c r="F19" i="1"/>
  <c r="V18" i="1"/>
  <c r="V17" i="1"/>
  <c r="V16" i="1"/>
  <c r="V15" i="1"/>
  <c r="V14" i="1"/>
  <c r="V13" i="1"/>
  <c r="V12" i="1"/>
  <c r="V11" i="1"/>
  <c r="V10" i="1"/>
  <c r="V9" i="1"/>
  <c r="V8" i="1"/>
  <c r="V19" i="1" s="1"/>
  <c r="V59" i="1" s="1"/>
  <c r="S7" i="1"/>
  <c r="R7" i="1"/>
  <c r="Q7" i="1"/>
  <c r="P7" i="1"/>
  <c r="O7" i="1"/>
  <c r="N7" i="1"/>
  <c r="M7" i="1"/>
  <c r="L7" i="1"/>
  <c r="K7" i="1"/>
  <c r="J7" i="1"/>
  <c r="I7" i="1"/>
  <c r="H7" i="1"/>
  <c r="G7" i="1"/>
  <c r="F7" i="1"/>
</calcChain>
</file>

<file path=xl/sharedStrings.xml><?xml version="1.0" encoding="utf-8"?>
<sst xmlns="http://schemas.openxmlformats.org/spreadsheetml/2006/main" count="1579" uniqueCount="875">
  <si>
    <t>№</t>
  </si>
  <si>
    <t>Наименование</t>
  </si>
  <si>
    <t>Норматив положенности *</t>
  </si>
  <si>
    <t>количество руководства</t>
  </si>
  <si>
    <t>в том числе, принято на баланс</t>
  </si>
  <si>
    <t>2005г</t>
  </si>
  <si>
    <t>2006г</t>
  </si>
  <si>
    <t>2007г</t>
  </si>
  <si>
    <t>2008г</t>
  </si>
  <si>
    <t>2009г</t>
  </si>
  <si>
    <t xml:space="preserve">кол-во </t>
  </si>
  <si>
    <t>цена за единицу, с уч.НДС, тенге</t>
  </si>
  <si>
    <t>штатная численность</t>
  </si>
  <si>
    <t>Вычислительная, организационная техника, всего</t>
  </si>
  <si>
    <t>сумма, тенге</t>
  </si>
  <si>
    <t>подлежит  списанию в 2015 году.</t>
  </si>
  <si>
    <t>всего на балансе по состоянию на 01.10.2015г.</t>
  </si>
  <si>
    <t>планируется приобрести в 2016 году (кол-во)</t>
  </si>
  <si>
    <t>МФУ (многофункциональное устройство)</t>
  </si>
  <si>
    <t>подлежит  списанию в 2016 году.</t>
  </si>
  <si>
    <t>Компьютеры в комплекте</t>
  </si>
  <si>
    <t>Мониторы</t>
  </si>
  <si>
    <t>Источники бесперебойного питания</t>
  </si>
  <si>
    <t>Принтеры</t>
  </si>
  <si>
    <t>МФУ (многофункциональное устройство высокой производительности)</t>
  </si>
  <si>
    <t>МФУ (многофункциональное устройство средней производительности)</t>
  </si>
  <si>
    <t>Ноутбук</t>
  </si>
  <si>
    <t>Проектор</t>
  </si>
  <si>
    <t>Телефонные аппараты</t>
  </si>
  <si>
    <t>Системные аппараты</t>
  </si>
  <si>
    <t>Итого</t>
  </si>
  <si>
    <t>Главный бухгалтер</t>
  </si>
  <si>
    <t>Материально-техническое оснащение РГП на пхв "Национальный центр экспертизы лекарственных средств, изделий медицинского назначения и медицинской техники" МЗСР РК по состоянию на 1 октября 2015 года</t>
  </si>
  <si>
    <t>Оборудование, всего</t>
  </si>
  <si>
    <t>Автоматический многоканальный фотометр</t>
  </si>
  <si>
    <t>Прибор для определения растворения таблеток и капсул</t>
  </si>
  <si>
    <t>Ротационный визкозиметр</t>
  </si>
  <si>
    <t xml:space="preserve">Оборудование для изоэлектрического фокусирования </t>
  </si>
  <si>
    <t>Полумикровесы</t>
  </si>
  <si>
    <t>Прибор для определения светопропускания</t>
  </si>
  <si>
    <t>Прибор для определения растворения DRS-8</t>
  </si>
  <si>
    <t>Весы микроаналитические электронные</t>
  </si>
  <si>
    <t>ВЭЖХ (высокоэффективной жидкостной хромотограф) 2695 с ультрафиолетовым и флуоресцентным детекторами с градиентной системой на 6 растворителя</t>
  </si>
  <si>
    <t>Система ВЭЖХ (высокоэффективной жидкостной хромотограф) УФ-Диодноматричным и флуоресцентным  детектором с 4-канальным градиентным насосом</t>
  </si>
  <si>
    <t>Морозильная камера (245 л/271 л)</t>
  </si>
  <si>
    <t>СВЧ-печь</t>
  </si>
  <si>
    <t>Кондиционер настенного типа G12</t>
  </si>
  <si>
    <t>Оборудование в малый конференц-зал</t>
  </si>
  <si>
    <t>Прочее оборудование, всего</t>
  </si>
  <si>
    <t>Всего</t>
  </si>
  <si>
    <t>Мебель и прочие основные средства, всего</t>
  </si>
  <si>
    <t xml:space="preserve">Стиральная машина </t>
  </si>
  <si>
    <t>Железный шкаф</t>
  </si>
  <si>
    <t>Клетки</t>
  </si>
  <si>
    <t>Шкаф для одежды</t>
  </si>
  <si>
    <t>Стол письменный</t>
  </si>
  <si>
    <t>Табурет</t>
  </si>
  <si>
    <t>Тумба</t>
  </si>
  <si>
    <t>Шкаф  книжный</t>
  </si>
  <si>
    <t>Шкаф для химреактивов</t>
  </si>
  <si>
    <t>Шкаф для посуды и приборов</t>
  </si>
  <si>
    <t>Стеллаж для приборов</t>
  </si>
  <si>
    <t xml:space="preserve">Шкафы навесные лабораторные для посуды </t>
  </si>
  <si>
    <t>Шкаф для документов</t>
  </si>
  <si>
    <t>Стол офисный</t>
  </si>
  <si>
    <t>Шкаф плательный</t>
  </si>
  <si>
    <t>Шкаф для протовопожарного инвентаря</t>
  </si>
  <si>
    <t>Контейнер для мусора оцинкованный</t>
  </si>
  <si>
    <t>-</t>
  </si>
  <si>
    <t>Стеллажи всего 226 шт</t>
  </si>
  <si>
    <t>имеется шкафы без назван. 23 шт.</t>
  </si>
  <si>
    <t>без филиалов</t>
  </si>
  <si>
    <t>Директор</t>
  </si>
  <si>
    <t>подпись</t>
  </si>
  <si>
    <t>Общая сумма, тенге</t>
  </si>
  <si>
    <t>Руководитель подразделения</t>
  </si>
  <si>
    <t>услуга</t>
  </si>
  <si>
    <t>Тех. характеристика или каталожный номер</t>
  </si>
  <si>
    <t>ед. изм.</t>
  </si>
  <si>
    <t>сумма, тенге (Юникс Мед)</t>
  </si>
  <si>
    <t>Лабораторная обувь</t>
  </si>
  <si>
    <t>лабораторные животные для трёх лабораторий ИЦ</t>
  </si>
  <si>
    <t>морские свинки</t>
  </si>
  <si>
    <t>мыши</t>
  </si>
  <si>
    <t>крысы</t>
  </si>
  <si>
    <t>корма для животных</t>
  </si>
  <si>
    <t>кролики</t>
  </si>
  <si>
    <t xml:space="preserve">корм гранулированный </t>
  </si>
  <si>
    <t>кг</t>
  </si>
  <si>
    <t>морковь</t>
  </si>
  <si>
    <t>капуста</t>
  </si>
  <si>
    <t>творог</t>
  </si>
  <si>
    <t>молоко</t>
  </si>
  <si>
    <t>л</t>
  </si>
  <si>
    <t>масло растительное</t>
  </si>
  <si>
    <t>сено</t>
  </si>
  <si>
    <t>голова</t>
  </si>
  <si>
    <t>уп</t>
  </si>
  <si>
    <t>Набор Endpoint Chromogenic  по конечной точке 1,2-0,15 ЕЭ/мл (метод Е), 5 фл/уп</t>
  </si>
  <si>
    <t>ЛАЛ-реактив  Endosafe Endochrome-К 320 тестов 10фл/уп,  для хромогенного кинетического теста (метод Д)</t>
  </si>
  <si>
    <t>Микропланшеты на 96 лунки/инд,упаковка, с плоским дном, с крышками, стерильные</t>
  </si>
  <si>
    <t>Бактериальные эндотаксины</t>
  </si>
  <si>
    <t>логоморфы, грызуны.Возраст 1,5 месяца,вес до 2кг, порода Шиншилла, Альбинос</t>
  </si>
  <si>
    <t>клубнеплод сочный ,свежий, не замороженный, без гнили и порезов</t>
  </si>
  <si>
    <t>клеверное,сухое</t>
  </si>
  <si>
    <t xml:space="preserve">ПК-90-1 для отсаженного молодняка кроликов от 30- др 135-дневного возраста(%). Концентрированный корм для животных
состав 25% ячмень молотый 15% кукуруза молота 5% отрубей пшеничных, 20% шрот подсолнечный ,  35% травяной муки.
</t>
  </si>
  <si>
    <t xml:space="preserve">белокачанная , доброкачественная </t>
  </si>
  <si>
    <t>обезжиренный Изготовленный из натурального цельного молока</t>
  </si>
  <si>
    <t>коровье 1,5% жирности Пакетированное, пастeризованное</t>
  </si>
  <si>
    <t xml:space="preserve">растительное,не рафинированное Бутылированное, сертифицированное .пищевая ценность в 100 гр продукта:
жиры -99,9 г,
витамин Е не менее 80 мл,
энергетическая ценность 100 г продукта -898 ккал
</t>
  </si>
  <si>
    <t>лабораторные, белые,   нелинейные</t>
  </si>
  <si>
    <t>лабораторные, белые, нелинейные</t>
  </si>
  <si>
    <t>Лабораторные морские свинки Разнополые, живой массой от 100-150гр . Содержались животные согласно СанПИНу, ветеринарно благополучны.</t>
  </si>
  <si>
    <t>Химические реактивы</t>
  </si>
  <si>
    <t>Ацетонитрил,  Для ВЭЖХ</t>
  </si>
  <si>
    <t>Этилацетат (этиловый эфир уксусной кислоты)</t>
  </si>
  <si>
    <t>&gt; 99,5+%</t>
  </si>
  <si>
    <t>Ксилол</t>
  </si>
  <si>
    <t>Изобутиловый спирт</t>
  </si>
  <si>
    <t>&gt;99,8%</t>
  </si>
  <si>
    <t>мл</t>
  </si>
  <si>
    <t>D-Глюкоза</t>
  </si>
  <si>
    <t>Парафин, плотная белая масса кристаллической структуры</t>
  </si>
  <si>
    <t>Краситель Нейтральнй красный (толуиленовый красный)</t>
  </si>
  <si>
    <t>для дериватизации</t>
  </si>
  <si>
    <t>плотная белая масса</t>
  </si>
  <si>
    <t>ПРЕКУРСОРЫ и ЯДЫ</t>
  </si>
  <si>
    <t xml:space="preserve"> &gt; =99,8%  для ВЭЖХ</t>
  </si>
  <si>
    <t>Флуоренилметил-9 хлорформиат для ВЭЖХ; 1гр(уп)</t>
  </si>
  <si>
    <t>антикоагулянт прямого действия в виде раствора натрия гепарин</t>
  </si>
  <si>
    <t>не менее 99,0 % для ВЭЖХ</t>
  </si>
  <si>
    <t>не менее 97,0 %</t>
  </si>
  <si>
    <t>кг.</t>
  </si>
  <si>
    <t xml:space="preserve">3-метоксибензальдегид (м-анисовый альдегид) </t>
  </si>
  <si>
    <t>не менее 99,0 %</t>
  </si>
  <si>
    <t xml:space="preserve">Азотная кислота </t>
  </si>
  <si>
    <t>не менее 70,0 %</t>
  </si>
  <si>
    <t xml:space="preserve">Аммония бромид </t>
  </si>
  <si>
    <t>не менее 98,0 %</t>
  </si>
  <si>
    <t>Бутанол-1</t>
  </si>
  <si>
    <t>не менее 99,8 % для ВЭЖХ</t>
  </si>
  <si>
    <t xml:space="preserve">Бутанол-2 без водный </t>
  </si>
  <si>
    <t>не менее % для ВЭЖХ</t>
  </si>
  <si>
    <t xml:space="preserve">Диизопропиловый эфир без водный </t>
  </si>
  <si>
    <t xml:space="preserve">Диметилсульфоксид </t>
  </si>
  <si>
    <t>не менее 99,5 % для ГХ</t>
  </si>
  <si>
    <t>не менее 99,9 %</t>
  </si>
  <si>
    <t xml:space="preserve">Диэтиламина гидрохлорид </t>
  </si>
  <si>
    <t xml:space="preserve">Железа оксид </t>
  </si>
  <si>
    <t>Изогексан (2-метилпентан)</t>
  </si>
  <si>
    <t>не менее 95,0 % для ГХ</t>
  </si>
  <si>
    <t>Изооктан (2 2 4-триметилпентан)</t>
  </si>
  <si>
    <t>не менее 99,7 %</t>
  </si>
  <si>
    <t>Индигокармин</t>
  </si>
  <si>
    <t>не менее %</t>
  </si>
  <si>
    <t>не менее 99,8 %</t>
  </si>
  <si>
    <t xml:space="preserve">Калия хлорид </t>
  </si>
  <si>
    <t>не менее 96,0 %</t>
  </si>
  <si>
    <t>Натрий фосфорнокислый двузамещенный</t>
  </si>
  <si>
    <t>Натрий фосфорнокислый однозамещенный</t>
  </si>
  <si>
    <t>Натрий фосфорнокислый однозамещенный 2- водный</t>
  </si>
  <si>
    <t>не менее 99,5 %</t>
  </si>
  <si>
    <t xml:space="preserve">Натрия тиосульфат </t>
  </si>
  <si>
    <t xml:space="preserve">Натрия фосфат без водный </t>
  </si>
  <si>
    <t xml:space="preserve">Тетрабутиламмоний дигидрофосфат </t>
  </si>
  <si>
    <t xml:space="preserve">Тетрабутиламмония гидроксид 30 водный </t>
  </si>
  <si>
    <t>не менее 99,0% для ВЭЖХ</t>
  </si>
  <si>
    <t xml:space="preserve">Тетрагептиламмония бромид </t>
  </si>
  <si>
    <t>Фосфорномолибденовая кислота</t>
  </si>
  <si>
    <t>Эриохром темно-синий</t>
  </si>
  <si>
    <t>Натрия калия тартрат</t>
  </si>
  <si>
    <t>Аммония рейнекат</t>
  </si>
  <si>
    <t>Натрия перйодат</t>
  </si>
  <si>
    <t>Цетримид</t>
  </si>
  <si>
    <t>Кислотный синий (бриллиантовый голубой)</t>
  </si>
  <si>
    <t>Триэтиламина гидрохлорид</t>
  </si>
  <si>
    <t>не менее 98,5 %</t>
  </si>
  <si>
    <t xml:space="preserve">сумма, тенге </t>
  </si>
  <si>
    <t xml:space="preserve">Железа сульфата гидрат </t>
  </si>
  <si>
    <t>Питательные среды</t>
  </si>
  <si>
    <t>Сердечно-мозговой бульон  100,0 г/фл</t>
  </si>
  <si>
    <t>M210-100G  Гомогенный сыпучий светло-желтый порошок.</t>
  </si>
  <si>
    <t>фл</t>
  </si>
  <si>
    <t>Бульон для бифидобактерий фл/500,0г/фл</t>
  </si>
  <si>
    <t>фл.</t>
  </si>
  <si>
    <t>Агар для бифидобактерий фл/500,0 г/фл</t>
  </si>
  <si>
    <t>Питательный агар для культивирования микроорганизмов сухой (ГРМ-агар) Nutrient Agar 500.0 г/фл</t>
  </si>
  <si>
    <t>ГРМ бульон Nutrient Broth 500.0 г/фл</t>
  </si>
  <si>
    <t>Агаровая среда ДИФКО (Agar Powder, Extra
pure) 500.0 г/фл</t>
  </si>
  <si>
    <t>RM301-500g Среда предназначена для микробиологии и культуры клеток Гомогенный светло-бежевый сыпучий порошок</t>
  </si>
  <si>
    <t>Агар агар (бактериологический) 500.0 г/фл</t>
  </si>
  <si>
    <t>Liver Infusion Broth (Бульон с настоем печени) 500.0 г/фл</t>
  </si>
  <si>
    <t xml:space="preserve">M1395-500G к состав, грамм/ литр: 
Глюкоза 20,00;
Казеина гидролизат ферментативный 20,00;
Дрожжевой экстракт 10,00; 
Пептический перевар животной ткани 10,00; 
Томатный сок, порошок 16,65,
Твин-80 2,00.
Конечное значение рН (при 25°С) 7,3 ± 0,2.. </t>
  </si>
  <si>
    <t>M1396-500G Состав, грамм/ литр: 
Глюкоза - 5,00; 
Натрия хлорид - 5,00;
Крахмал водорастворимый - 1,00;
Пептон специальный - 23,00; 
L-Цистеин гидрохлорид- 0,30; 
Агар - 15,00. 
Конечное значение рН (при 25°С) 7,3 ± 0,2.
Гомогенный сыпучий светло-желтый порошок.</t>
  </si>
  <si>
    <t xml:space="preserve">M001-500g   Состав: Панкреатический гидролизат рыбной муки – 24.0 г
Натрий хлорид - 4,0 г
Агар - 12,0±2,0
</t>
  </si>
  <si>
    <t xml:space="preserve">M002-500g а Состав: Панкреатический гидролизат рыбной муки – 18.0 г
Натрий хлорид - 2,0 г
Агар – 7,2±2,0
</t>
  </si>
  <si>
    <t>GRM026-
500G                Сухой порошок белого или светло - желтого цвета допускается слегка сероватый оттенок</t>
  </si>
  <si>
    <t xml:space="preserve">M153-500g  Состав: настой печени – 23.0 г
Пептический перевар животной ткани - 10,0 г
Печеночная ткань – 30,0 г
Калия гидрофосфат – 1,0 г
Значение рН – 6,8±0,2
</t>
  </si>
  <si>
    <t>1-октанол (октиловый спирт)</t>
  </si>
  <si>
    <t xml:space="preserve">Кальция сульфат (сернокислый) моногидрат </t>
  </si>
  <si>
    <t>Муравьиная кислота (acidum formicum, метановая кислота)</t>
  </si>
  <si>
    <t>не менее 98,0 %-100%</t>
  </si>
  <si>
    <t xml:space="preserve">Гептансульфонат Na-соль (соли ВЭЖХ) </t>
  </si>
  <si>
    <t>Гексансульфонат Na-соль (Соли ВЭЖХ)</t>
  </si>
  <si>
    <t>Бутансульфонат Na-соль (соли ВЭЖХ)</t>
  </si>
  <si>
    <t>Октансульфонат Na-соль (для ВЭЖХ)</t>
  </si>
  <si>
    <t xml:space="preserve">Пентансульфонат Na-соль (для ВЭЖХ) </t>
  </si>
  <si>
    <t>чда</t>
  </si>
  <si>
    <t xml:space="preserve">Алюминия стандартный раствор </t>
  </si>
  <si>
    <t>РИБЛ</t>
  </si>
  <si>
    <t>краситель для микроскопии (рн 6,8-8,0)</t>
  </si>
  <si>
    <t>Дансил хлорид (5-(диметиламино)нафтален-1-сульфонил хлорид); для ВЭЖХ; 100мг (уп)</t>
  </si>
  <si>
    <t>Гепарин, раствор для инъекций в  1 уп 5фл по 5мл</t>
  </si>
  <si>
    <t>Гексан (н-гексан)</t>
  </si>
  <si>
    <t xml:space="preserve">Железа(!!!) хлорид гексагидрат </t>
  </si>
  <si>
    <t>3-(4-морфолино)-пропансульфоная кислота (MOPS)</t>
  </si>
  <si>
    <t>Глицилглицин (gly-gly)</t>
  </si>
  <si>
    <t>ЛАЛ-реактив  Endosafe КТА 5,2мл/флак.0,005-50,0ЕЭ/мл(6фл/уп)</t>
  </si>
  <si>
    <t>3,5кг (5л)</t>
  </si>
  <si>
    <t xml:space="preserve">Метиловый спирт  (метанол) 99,9% ЯД!!!! </t>
  </si>
  <si>
    <t>Диэтиловый эфир ХЧ р=0,71 (96-98%) СПИСОК 2.12. ПРЕКУРСОР! Этиловый эфир</t>
  </si>
  <si>
    <t>Приобретение животных и корма на 2016 год</t>
  </si>
  <si>
    <t>Приобретение хим.реагентов ,прекурсоров и ядов, на 2016 год</t>
  </si>
  <si>
    <t>Калия гексахлорплатинат уп1 (1гр)</t>
  </si>
  <si>
    <t>2-бромацетил-6-метоксинафталин уп 1гр</t>
  </si>
  <si>
    <t>Крахмал  картофельный водорастворимый</t>
  </si>
  <si>
    <t>обязательное условие наличие лицензии на яды &gt;99,9%для HPLS (для ВЭЖХ)  и наличие оригинальной упаковки производителя  паспорт обязателен</t>
  </si>
  <si>
    <t>обязательное условие наличие лицензии на прекурсоры (ХЧ) и наличие оригинальной упаковки производителя, паспорт обязателен, в накладной указывается кол-во в граммах (Фасовка 0,7кг=1л)</t>
  </si>
  <si>
    <t>Изопропиловый спирт (пропанол-2, изопропанол)</t>
  </si>
  <si>
    <t xml:space="preserve"> Бактериальные эндотаксины на 2016 год (токсикология)</t>
  </si>
  <si>
    <t>Лабораторная обувь (сабо)</t>
  </si>
  <si>
    <t>цена за единицу с НДС, тенге</t>
  </si>
  <si>
    <t>всего кол-во план 2016 г (версия 2)</t>
  </si>
  <si>
    <t xml:space="preserve">доп кол-во </t>
  </si>
  <si>
    <t>ВСЕГО</t>
  </si>
  <si>
    <t>Испытательный Центр</t>
  </si>
  <si>
    <t>ФИО ответственного исполнителя</t>
  </si>
  <si>
    <t>(1л*0,7 кг) кг</t>
  </si>
  <si>
    <t xml:space="preserve"> уп 1гр</t>
  </si>
  <si>
    <t>упаковка (25гр)</t>
  </si>
  <si>
    <t>Обувь предназначена:  для сотрудников медицинских, промышленных лабораторий контроля качества, химических и фармацевтических предприятий, из натуральной кожи и полиуретана.Подошва из полиуретана, стойкая к постоянному воздействию химически активных веществ. Состав верха - натуральная кожа. Кожа пропитана специальным составом, увеличивающим её водонепроницаемость . Закрытый верх.
 Анатомическая стелька. Противоскользящие. Вентилируемые. Устойчивы к истиранию, разрыву и повторному сгибанию .  
унисекс подходят как для мужчин так и для женщин</t>
  </si>
  <si>
    <t>всего кол-во план 2016г</t>
  </si>
  <si>
    <t>Приобретение питательных сред на 2016 год для РИБЛ.</t>
  </si>
  <si>
    <t>ПРЕКУРСОРЫ И ЯДЫ ДЛЯ ЛФИ</t>
  </si>
  <si>
    <t>,</t>
  </si>
  <si>
    <t>Итого:</t>
  </si>
  <si>
    <t>шт.</t>
  </si>
  <si>
    <t>maxell CR 2032, 3V</t>
  </si>
  <si>
    <t>Батарейки</t>
  </si>
  <si>
    <t>упак.</t>
  </si>
  <si>
    <t>TZHVLV210 STERITEST EZ HV FOR LARGE VIALS
Канистры стеритест (красн.) для р-ров в
стеклянных флаконах (&gt;100 мл)</t>
  </si>
  <si>
    <t>Канистры стеритест</t>
  </si>
  <si>
    <t>TZHAMD210 STERITEST EZ FOR MEDICAL DEVICE
10/PK Фильтрующие элементы Стеритест для
мед изделий, 10 шт./упак.</t>
  </si>
  <si>
    <t>Фильтрующие элементы</t>
  </si>
  <si>
    <t>TSHALV210 STERITEST EZ FOR SYRINGE 10/PK
Фильтрующие элементы Стеритест для
шприцов, 10 шт./упак.</t>
  </si>
  <si>
    <t xml:space="preserve">Micro flow-cell assembly кат. номер: G1315-60015 для ВЭЖХ Agilent 1100 </t>
  </si>
  <si>
    <t>Микрокювета в сборе</t>
  </si>
  <si>
    <t>размеры: 305Х305Х66 мм.</t>
  </si>
  <si>
    <t>HEPA фильтр</t>
  </si>
  <si>
    <t>для модуля вентиляции клеток Touch Slim Line</t>
  </si>
  <si>
    <t>Монитор с установочным комплектом</t>
  </si>
  <si>
    <t xml:space="preserve">для установки в крышку клетки диаметр 90,5 мм, 25шт./упак. </t>
  </si>
  <si>
    <t xml:space="preserve">Круглые микробактериальные фильтры </t>
  </si>
  <si>
    <t>для удержания фильтра в крышке клетки диаметр 90,5 мм, 10 шт/упак.</t>
  </si>
  <si>
    <t>Пластиковая перфорированная круглая крышка</t>
  </si>
  <si>
    <t>для забора воздуха из клетки с мышами/крысами 10шт/упак.</t>
  </si>
  <si>
    <t>Короткий носик</t>
  </si>
  <si>
    <t>для подачи воздуха в клетки с мышами/крысами 10шт/упак</t>
  </si>
  <si>
    <t>Длинный носик</t>
  </si>
  <si>
    <t>для закрытия трубы воздуховода (диаметр 76 мм) 10шт/упак</t>
  </si>
  <si>
    <t xml:space="preserve">Силиконовая крышка </t>
  </si>
  <si>
    <t>размеры: 38,5Х20 мм, для воздуховодов в комплексах содержания животных Tecniplast</t>
  </si>
  <si>
    <t>Овальное угловое соединение</t>
  </si>
  <si>
    <t>для закрытия воздуховодов в комплексах содержания животных Tecniplast 10шт./упак</t>
  </si>
  <si>
    <t xml:space="preserve">Овальная крышка </t>
  </si>
  <si>
    <t>Вертикальное овальное соединение</t>
  </si>
  <si>
    <t>к комплексам содержания животных</t>
  </si>
  <si>
    <t>Набор для подсоединения модуля вентиляции</t>
  </si>
  <si>
    <t>для модуля вентиляции воздуха Touch Slim Line</t>
  </si>
  <si>
    <t xml:space="preserve">Вентилятор с мотором </t>
  </si>
  <si>
    <t>Поилка для кроликов с крышкой (0,473 л)</t>
  </si>
  <si>
    <t>Поилка для лаб. животных</t>
  </si>
  <si>
    <t>для нагнетателя воздуха ЕР7000, для вентилируемого комплекса содержания кроликов размерами: 24,5Х35Х1,2 см.</t>
  </si>
  <si>
    <t>Фильтр к нагнетателю воздуха</t>
  </si>
  <si>
    <t>для кроликов размер: 79Х8,7Х1,2 см.</t>
  </si>
  <si>
    <t>Фильтры для вентилируемого клеточного комплекса</t>
  </si>
  <si>
    <t>шт</t>
  </si>
  <si>
    <t xml:space="preserve">Для любого типа шерсти, кроме черного терьера и ему подобных пород. Для стрижек мышей, крыс и кроликов, тихая и плавная стрижка. Профессиональная машинка для стрижки лабораторных животных. Питание от сети. Ширина стригущего гребня 46мм., Напряжение 220В, 50Гц., 15Вт. Мотор индукционного типа с пониженным уровнем шума. длина стрижки от 0,1 до 3мм+две насадки 6 и 9 мм. кабель 3 метровый профессиональный. Размер и вес не более 180Х67Х42 мм., 620 грамм с упаковкой в полном комплекте. Комплектация: 1 машинка для стрижки, насадки 6 и 9 мм, по одной штуке каждого. смазочное масло, щетка для чистки ножей.  </t>
  </si>
  <si>
    <t>Машинка для стрижки лабораторных животных</t>
  </si>
  <si>
    <t>в комплекте (процессор с разьемом RS 232, монитор, клавиатура, мышь, принтер) для УФ-Спектрофотометра Evolution 300, для Cпектрофлюрофотометра RF-1501, для ИК-Спектрофотометра Nicolet 380 ()</t>
  </si>
  <si>
    <t xml:space="preserve">Персональный компьютер  </t>
  </si>
  <si>
    <t>Насос для растворения, Erweka, модель DH 2000</t>
  </si>
  <si>
    <t>19091J-577</t>
  </si>
  <si>
    <t>Капиллярная колонка для ГХ, HP-5</t>
  </si>
  <si>
    <t>121-1324, Agilent</t>
  </si>
  <si>
    <t>Капиллярная колонка для ГХ, DB-624</t>
  </si>
  <si>
    <t>027.6288, Camag, Швейцария</t>
  </si>
  <si>
    <t>Программное обеспечение для Денситометра</t>
  </si>
  <si>
    <t>6.0234.100, Metrohm, Швейцария</t>
  </si>
  <si>
    <t>Тест Электрод , LL micro glass electrode</t>
  </si>
  <si>
    <t>6.0210.100, Metrohm, Швейцария</t>
  </si>
  <si>
    <t>Электрод комбинированный, Combined glass electrode</t>
  </si>
  <si>
    <t>Блок питания 24В для модуля вентиляции воздуха для клеток с кроликами</t>
  </si>
  <si>
    <t>Блок питания</t>
  </si>
  <si>
    <t>для вентиляции клеток с кроликами</t>
  </si>
  <si>
    <t>Мотор нагнетателя воздуха</t>
  </si>
  <si>
    <t xml:space="preserve">Программное обоспечение Empower 3 для системы ВЭЖХ производство "Waters" с компьютером, и с установкой, запуск и программная опция для расчета параметров пригодности системы. Минимальные требования к компьютеру: Операционная система Windows 7 64-bit Professional, процессор Core 2 Duo E6400, оперативная память 4 Гб, жесткий диск 25 Гб, DVD дисковод, сетевая карта, Internet Explorer 8.0. </t>
  </si>
  <si>
    <t xml:space="preserve">Программное обоспечение для системы ВЭЖХ </t>
  </si>
  <si>
    <t>антимикробной активности антибиотиков (количественное определение) согласно  Фармакопеям  (в Ph Eur- есть специальный раздел Статистическая обработка).</t>
  </si>
  <si>
    <t>Программа расчета (статистической обработки )</t>
  </si>
  <si>
    <t>PHILIPS T8 15W (короткий)</t>
  </si>
  <si>
    <t>Бактерицидные лампы для облучателей и ламинарных шкафов</t>
  </si>
  <si>
    <t>комп.</t>
  </si>
  <si>
    <t xml:space="preserve">    комплект из 8 стаканов по 1000 мл. из прозрачного стекла.
    EDT-08Lx - Тестер растворимости таблеток и капсул c ручным управлением (Electrolab)
</t>
  </si>
  <si>
    <t xml:space="preserve">Комплект стаканов  </t>
  </si>
  <si>
    <t>для RF-1501, производство Шимадзу</t>
  </si>
  <si>
    <t xml:space="preserve">Программное обсепечение </t>
  </si>
  <si>
    <t>для системы ВЭЖХ от "Шимадзу" модель "LC-10"</t>
  </si>
  <si>
    <t>Программное обсепечение с электронным ключом</t>
  </si>
  <si>
    <t>Длина шкалы до 150 мм.  Погрешность нивелирования 0.02 мм/м Внесенный в ГосРеестр СИ РК</t>
  </si>
  <si>
    <t xml:space="preserve">Цифровой штангенциркуль. </t>
  </si>
  <si>
    <t>Кат. номер               5181-3377</t>
  </si>
  <si>
    <t>Стеклянные вкладыши с плоским дном</t>
  </si>
  <si>
    <t>Кат. номер               5183-2085</t>
  </si>
  <si>
    <t>Стеклянные вкладыши с вытянутым кончиком</t>
  </si>
  <si>
    <t>для прибора Erweka кат.номер: MP-6R</t>
  </si>
  <si>
    <t>Насос для прибора растворения</t>
  </si>
  <si>
    <t xml:space="preserve">Бутылки из боросиликатного термостойкого стекло, автоклавиреумые, с градуировкой. Горловина GL 45, герметичной прокладкой и винтовой крышкой. Крышка и прокладка выдерживают 140ºС.10шт./упак. </t>
  </si>
  <si>
    <t>Бутылки автоклавируемые Объемом 100мл</t>
  </si>
  <si>
    <t>Бутылки из боросиликатного термостойкого стекло, автоклавиреумые, с градуировкой. Горловина GL 45, герметичной прокладкой и винтовой крышкой. Крышка и прокладка выдерживают 140ºС. 10шт./упак.</t>
  </si>
  <si>
    <t>Бутылки автоклавируемые Объемом 250мл</t>
  </si>
  <si>
    <t>Бутылки автоклавируемые Объемом 500мл</t>
  </si>
  <si>
    <t xml:space="preserve">Бактерицидная лампа Philips (ultra violet)
TUV 30W, G30 T8
</t>
  </si>
  <si>
    <t>Бактерницидные лампы для передаточных окон</t>
  </si>
  <si>
    <t xml:space="preserve">Бактерицидные лампы для облучателей и ламинарных шкафов </t>
  </si>
  <si>
    <t>Кат. Номер: WAT045424, Набор расхожных материалов для ремонта клапана высокого давления</t>
  </si>
  <si>
    <t>Набор расходных материалов для ремонта клапана высокого давления</t>
  </si>
  <si>
    <t>Кат. Номер: WAT045438, клапан высокого давления трехпортовый с приводом для автоинжектора Waters Alliance 2695</t>
  </si>
  <si>
    <t xml:space="preserve">Клапан высокого давления трехпортовый с приводом </t>
  </si>
  <si>
    <t>Кат. Номер: WAT270959, 2690, Plunger Assy</t>
  </si>
  <si>
    <t>Плунжер сапфир</t>
  </si>
  <si>
    <t>набор включает: дозировочный шприц 1шт.; иглу инжектора в сборея - 1шт.; набор прокладок - 1 комплект.</t>
  </si>
  <si>
    <t>Набор для обслуживания 2707</t>
  </si>
  <si>
    <t>Кат. номер WAT207069, Assembly plunger 515, 1515, 1525. Плунжер сапфир</t>
  </si>
  <si>
    <t>Плунжер - сапфир</t>
  </si>
  <si>
    <t>Кат. номер 700000254, PERFORMANCE PLUS SAPPHIRE CV CART (2), Картриджная вставка для клапана</t>
  </si>
  <si>
    <t>Картриджная вставка для клапана</t>
  </si>
  <si>
    <t>Кат. номер WAT026613, Seal replacement KIT, Black. Уплотнение плунжера - черное</t>
  </si>
  <si>
    <t>Уплотнение плунжера - черное</t>
  </si>
  <si>
    <t>Кат. номер WAT022934, Seal,clear-100, Уплотнение плунжера - прозрачное</t>
  </si>
  <si>
    <t>Уплотнение плунжера - прозрачные</t>
  </si>
  <si>
    <t>Кат. Номер 201000114, набор включает: включает: плунжер - 4шт.; прокладки плунжеров высокого давления - 4шт.; картриджные клапаны - 8шт.; прокладки плунжеров со стороны низкого давления - 4шт.; фильтры растворителей в линий - 2шт.</t>
  </si>
  <si>
    <t>Набор для обслуживания насоса 1525</t>
  </si>
  <si>
    <t xml:space="preserve">Кат. номер WAT088084, фильтр в линии </t>
  </si>
  <si>
    <t>Фильтр в линии</t>
  </si>
  <si>
    <t>Кат. номер WAT270940, уплотнение прозрачные в упак 4шт.</t>
  </si>
  <si>
    <t xml:space="preserve">Уплотнение-прозрачные </t>
  </si>
  <si>
    <t>Кат. номер WAT270939, уплотнение в упак 4шт.</t>
  </si>
  <si>
    <t>Уплотнение</t>
  </si>
  <si>
    <t>Кат. номер WAT271017, уплотнение системы промывки в упак 1шт.</t>
  </si>
  <si>
    <t>Уплотнение промывки</t>
  </si>
  <si>
    <t>Кат. номер WAT271018, уплотнение системы промывки плунжера в упак 2шт.</t>
  </si>
  <si>
    <t>Уплотнение промывки плунжера</t>
  </si>
  <si>
    <t>Кат. номер WAT270938, уплотнение плунжера желтое, в упак 2шт.</t>
  </si>
  <si>
    <t>Уплотнение плунжера</t>
  </si>
  <si>
    <t xml:space="preserve"> Кат. номер WAT270944, набор для обслуживания Waters 2690/2695 включает: плунжеры 2шт., картриджные клапаны 4шт., прокладки плунжеров высокого давления 4шт., прокладки плунжеров со стороны низкого давления 4шт. Фильтры растворителей в линии 4шт.</t>
  </si>
  <si>
    <t>Набор для обслуживания ВЭЖХ</t>
  </si>
  <si>
    <t>В состав батареи для кроликов входит стеллаж и клетки. Клетки отдельно не поставляются, так как детали клеток монтируются непосредственно на стеллаж. Стандартный стеллаж: изготовлен из стали с цинко-хромовым покрытием, поддон акрил. В комплект клетки АК входит: две боковые, одна задняя стенка (нержавеющая сталь); верхняя решетка, фронтальная решетка (нержавеющая сталь), перфорированный пол (акрил), кормушка (нержавеющая сталь), бутылка (пластик), ниппель (нержавеющая сталь). Вместимость клеток, 3шт. Код: 555/15/3ST</t>
  </si>
  <si>
    <t>Клетки для кроликов (клеточные батареи)</t>
  </si>
  <si>
    <t>Рабочая температура-10 … +50 °C; Тип батарейки: 2 AAA микро батарейки; Срок службы батарейки: 60 часов; Габариты: 133 x 46 x 25 мм; Тип зонда: NTC; Диапазон измерений: -10 … +50 °C; Погрешность: ±0.5 °C; Разрешение: 0.1 °C; Тип зонда Датчик влажности, емкостной; Диапазон измерений: 0 … 100 % отн.влажн.; Погрешность: ±2.5 % отн.влажн. (5 … 95 % отн.влажн.); Разрешение: ±0.1 % отн.влажн.; Тип зонда Крыльчатка; Диапазон измерений: 0.4 … 20 м/с; Погрешность: ±(0.2 м/с + 2% от изм. знач.); Разрешение: 0.1 м/с.</t>
  </si>
  <si>
    <t xml:space="preserve">Термоанемометр </t>
  </si>
  <si>
    <t>Предохранитель стеклянный, Код: ПК-45, Номиналы: 0,15А, 0,25А, 0,5А, 1А, 2А, 3А, 4А, 5А, 10A. Размеры 1,5 см и 3 см по 50 штук.</t>
  </si>
  <si>
    <t>Предохранитель стеклянный</t>
  </si>
  <si>
    <t>Тележка для газового балона по ступенькам, шести колесная 3 колеса на каждую сторону тележки. Грузоподемность 150кг, Высота 1310мм, Ширина 515мм, Глубина 595мм, Размер площадки 310*200мм, Вес тележки 15.5кг, Тип колес пласт. Обрезиненное, Размер колес 150*25мм.</t>
  </si>
  <si>
    <t>Лестничная тележка НТ 1310</t>
  </si>
  <si>
    <t>Z804185-2EA</t>
  </si>
  <si>
    <t>сертифицированный калибровочный стандарт для ИК-спектрометра</t>
  </si>
  <si>
    <t>5062-2485</t>
  </si>
  <si>
    <t>головка к выходному клапану</t>
  </si>
  <si>
    <t>5001-3707</t>
  </si>
  <si>
    <t xml:space="preserve">выходной золотой уплонитель </t>
  </si>
  <si>
    <t>G1312-60010</t>
  </si>
  <si>
    <t xml:space="preserve">Входной клапан </t>
  </si>
  <si>
    <t>9.221487 GS, 1701RN, 26s Внесенный в ГосРеестр СИ РК</t>
  </si>
  <si>
    <t>шприц со съемным иглой  на 10мкл</t>
  </si>
  <si>
    <t>8001-0006 в упаковке 2шт.</t>
  </si>
  <si>
    <t>Съемная игла на 10мкл</t>
  </si>
  <si>
    <t>8001-0004 в упаковке 2шт. Внесенный в ГосРеестр СИ РК</t>
  </si>
  <si>
    <t xml:space="preserve">Стерильно упакованный готовый к употреблению одноразовый целюлозо-нитратный мембранный фильтр диаметром 50 мм и размером пор 0,45 мкм, белый с темной сеткой на поверхности, предназначенный для испытаний на микробиологическую чистоту лекарственных средств методом мембранной фильтрации. С сертификатом  подтверждения качества GMP (Quality Assurance Certificate) для каждой отдельной упаковки.  </t>
  </si>
  <si>
    <t>Мембрана из нитрата целлюлозы 100 шт/уп</t>
  </si>
  <si>
    <t>Стерильно упакованный готовый к употреблению одноразовый целюлозо-ацетатный мембранный фильтр диаметром 50 мм и размером пор 0,45 мкм, белый с темной сеткой на поверхности, предназначенный для испытаний на микробиологическую чистоту спиртосодержащих  лекарственных средств методом мембранной фильтрации. С сертификатом  подтверждения качества GMP (Quality Assurance Certificate) для каждой отдельной упаковки.</t>
  </si>
  <si>
    <t>Мембрана из ацетата целлюлозы 100 шт/уп</t>
  </si>
  <si>
    <t>Аптечка с набором - по технике безопас ности</t>
  </si>
  <si>
    <t>Аптечка</t>
  </si>
  <si>
    <t>Мешки автоклавируемые  одноразовые размером  500х1000 мм уп/250 шт - для убивки заразного материала автоклавированием</t>
  </si>
  <si>
    <t>Мешки автоклавируемые</t>
  </si>
  <si>
    <t>Резиновые кольца автоклавируемые   - для закрепления пробок на флаконах</t>
  </si>
  <si>
    <t xml:space="preserve">Резиновые кольца </t>
  </si>
  <si>
    <t>Пергаментная бумага - для упаковки</t>
  </si>
  <si>
    <t xml:space="preserve">Пергаментная бумага </t>
  </si>
  <si>
    <t xml:space="preserve"> Крафт бумага медицинская - для упаковки </t>
  </si>
  <si>
    <t xml:space="preserve">Крафт бумага медицинская </t>
  </si>
  <si>
    <t>Этикетка маркировочная   LA 938 R самоклеющиеся - для маркировки</t>
  </si>
  <si>
    <t>Этикетка маркировочная - 25х13 мм</t>
  </si>
  <si>
    <t>Этикетка маркировочная   LA 938 G самоклеющиеся- для маркировки</t>
  </si>
  <si>
    <t>Этикетка маркировочная   LA 938 Y самоклеющиеся - для маркировки</t>
  </si>
  <si>
    <t>Этикетка маркировочная   LA 938 W самоклеющиеся   - для маркировки</t>
  </si>
  <si>
    <t xml:space="preserve">из нержавеющей стали  разм.  40х8х19 см. - для кипячения медицинских инструментов </t>
  </si>
  <si>
    <t xml:space="preserve">Стерилизатор  медицинский </t>
  </si>
  <si>
    <t>Ванночка для окрашивания предметных стекол. Поднос стеклянный для предметных стекол, ручка для подноса из стали - для окраски мазков</t>
  </si>
  <si>
    <t>Ванночка для окрашивания предметных стекол</t>
  </si>
  <si>
    <t>Шпатель металлический для посева  LA 876</t>
  </si>
  <si>
    <t xml:space="preserve">Шпатель </t>
  </si>
  <si>
    <t xml:space="preserve">Шпатель из нержавеющей стали длиной 200 мм для взвешивания сухих порошков </t>
  </si>
  <si>
    <t>Ампуловскрыватель TNTA C00 01 для Стеритеста Эквинокс</t>
  </si>
  <si>
    <t>Перчатки  разм 8,5 для Изолятора  теста на стерильность</t>
  </si>
  <si>
    <t xml:space="preserve">Перчатки  разм 8,5 </t>
  </si>
  <si>
    <t>Одноразовые герметичные картриджи с раствором пероксида водорода для прибора Мобильная дезинфицирующая система</t>
  </si>
  <si>
    <t xml:space="preserve">Одноразовые герметичные картриджи с раствором пероксида водорода </t>
  </si>
  <si>
    <t>Бумага для распечатки  размером 5,5 см DGM AND-150</t>
  </si>
  <si>
    <t>Бумага для автоклава распечатки  размером 5,5 см</t>
  </si>
  <si>
    <t>Картридж для автоклава DGM AND-150</t>
  </si>
  <si>
    <t>Картридж для автоклава</t>
  </si>
  <si>
    <t>Бумага для распечатки  размером 7,5 см (для мобильной дезинфицирующей системы)</t>
  </si>
  <si>
    <t>Бумага для распечатки размером 7,5 см</t>
  </si>
  <si>
    <t>Epson ERS-38 BIR rubbon Cartrige (для мобильной дезинфицирующей системы)</t>
  </si>
  <si>
    <t xml:space="preserve">Картридж </t>
  </si>
  <si>
    <t>штатив для пробирок П2-21-200 на 40 ячеек</t>
  </si>
  <si>
    <t xml:space="preserve">Штатив </t>
  </si>
  <si>
    <t xml:space="preserve">1. Две стеклянные пластины с размерами 50 х 50 мм и толщиной примерно 5 мм.
2. Индентор с иглой типа Жилмор массой (100 ± 0,5) г и диаметром плоского конца (2 ± 0,1) мм. Кольцевая форма из нержавеющей стали высотой 2 мм с внутренним диаметром 10 мм.
3. Две разъемные кольцевые формы высотой 1,5 мм с внутренним диаметром 20 мм. 
</t>
  </si>
  <si>
    <t>Формы стоматологические по ГОСТ 31071-2012 (ИСО 6876-86)</t>
  </si>
  <si>
    <t xml:space="preserve">1. Индентор с иглой массой (400±2) г и диаметром ее плоского торца (1,0±0,1) мм. Форма из некорродирующего металла, состоящая из прямоугольной пластины с круглым отверстием и соответствующая размерам, приведенным на рисунке 1.Пункт 7.2.1.3
2. Разъемная форма высотой 6 мм и внутренним диаметром 4
мм и пластины (рисунок 2), изготовленные из нержавеющей стали или другого
материала, не корродирующего при контакте с цементом. Винтовой зажим (рисунок 3). Пункт 7.3.1.2.
3. Форма, состоящая из разъемного кольца из нержавеющей стали
высотой 1,5 мм и внутренним диаметром 20 мм, помещаемого в шаблон или
фиксирующую пластину (рисунок 5). Шаблон или фиксирующая пластина при избытке цемента препятствуют
расширению диаметра разъемного кольца свыше 20 мм.Пункт 7.5.1.2.
</t>
  </si>
  <si>
    <t>Формы стоматологические по ГОСТ 31609-2012 (ИСО 3107-1988)</t>
  </si>
  <si>
    <t xml:space="preserve">1. Лоток в соответствии с рисунком 3. Пункт 9.3.1.1. 
Двенадцать круглых пластмассовых дисков толщиной не менее 5
мм, устойчивых к воздействию растворителей. Плоские поверхности каждого
диска должны быть параллельны друг другу, допускается отклонение от
параллельности в пределах ± 0,01 мм. Шесть дисков должны быть диаметром
(16 ± 0,1) мм, шесть — (10 ± 0,1) мм.
2. Испытательный блок (рисунок 4) и кольцевая форма (рисунок 5а). Пункт 9.4.1.1
3. Вкладыш (см. рисунок 5). Разрезная форма (см. рисунок 5) со скобой для закрытия разреза. Пункт 9.6.1.3.
</t>
  </si>
  <si>
    <t>Формы стоматологические по ГОСТ 31573-2012 (ИСО 4823-2000)</t>
  </si>
  <si>
    <t xml:space="preserve">1. устройство для испытания на изгиб, состоящее из двух стержней диаметром 2 мм, закрепленныгх на расстоянии L между центрами, третий стержень диаметром 2 мм установлен на подвижной траверсе испытательной машины параллельно первым двум и строго посередине между ними. Таким образом, устройство, состоящее из трех
указанных стержней, обеспечивает нагружение образца по типу трехточечного
изгиба в соответствии с рисунком 1.Пункт 6.1.1.1.
2. Форма из нержавеющей стали в виде кольца внутренним диаметром 6 мм
и толщиной 3 мм.
3. Форма для приготовления образца размерами: диаметр — (15±1) мм,
толщина (0,5±0,1) мм.
Лист жесткой полиэфирной (лавсановой) пленки толщиной 7÷10 мкм.
4. Устройство с термопарой, регистрирующее изменение температуры в
образце материала с точностью до 0,1 °С.
5. Ксеноновая лампа или источник излучения с эквивалентными
характеристиками, оснащенная преобразующим и ультрафиолетовым
светофильтрами для преобразования спектра излучения ксенонового или
другого аналогичного источника в спектр, близкий к стоматологическому
рабочему освещению. Светофильтр преобразующий, изготовленный из закаленного стекла
толщиной 3 мм, с коэффициентом внутреннего пропускания, соответствующим
представленному на рисунке 5, и допускаемым отклонением в пределах ±10 %.
Светофильтр ультрафиолетовый, изготовленный из боросиликатного
стекла, с коэффициентом пропускания менее 1 % для длины волны излучения
менее 300 нм и более 90 % — для светового излучения с длиной волны свыше
370 нм.
6. Форма металлическая для приготовления цилиндрического образца
длиной 6 мм и диаметром 4 мм.
7. Разъемное фторопластовое кольцо для заполнения испытуемым
материалом с размерами: высота — (3 ±0,1) мм, диаметр отверстия — (3±0,1)
мм.
Приспособление к испытательной машине Инстрон для испытания на
сдвиг (см. рисунок 7).Пункт 6.3.1.7.
Образцы подложек из стоматологических сплавов в виде дисков
диаметром (15±1) мм, толщиной (1,5±0,2) мм — 5 шт.
Разъемная форма из фторопласта для приготовления цилиндрических
образцов из испытуемых материалов, адгезионно соединенных или
приклеенных к подложке, диаметром (5±0,1) мм и высотой (2,5±0,05) мм. Пункт 6.3.2.7.
</t>
  </si>
  <si>
    <t>Формы стоматологические по ГОСТ 31574-2012</t>
  </si>
  <si>
    <t>Гаечный ключ цифровой для определения крутящего момента диапазоном измерения 2 – 100 Нм</t>
  </si>
  <si>
    <t>Гаечный ключ</t>
  </si>
  <si>
    <t>Лупа с 14,0-кратным увеличением с подсветкой с измерительной шкалой</t>
  </si>
  <si>
    <t>Лупа</t>
  </si>
  <si>
    <t>Лупа с 7,0-кратным увеличением с подсветкой  с измерительной шкалой</t>
  </si>
  <si>
    <t>Лупа с 4,5-кратным увеличением</t>
  </si>
  <si>
    <t>Лупа с 2,5-кратным увеличением</t>
  </si>
  <si>
    <t>Картридж для принтеров весов Sartorius</t>
  </si>
  <si>
    <t>Микрошприц хроматографический объемом 100 мкл для автосамплера. Кат. No 5181-1267 (Agilent) Внесенные в ГосРеестр СИ РК</t>
  </si>
  <si>
    <t>Микрошприцы для ВЭЖХ</t>
  </si>
  <si>
    <t>Микрошприц хроматографический объемом 50 мкл для автосамплера. Кат. No 5181-1267 (Agilent) Внесенные в ГосРеестр СИ РК</t>
  </si>
  <si>
    <t xml:space="preserve"> Химический  бумажный  индикатор  на 180 градусов - для контроля работы сухожаровых шкафов</t>
  </si>
  <si>
    <t>Тест качества стерилизации</t>
  </si>
  <si>
    <t xml:space="preserve"> Химический  бумажный  индикатор  на 134 градусов  -для контроля работы автоклава</t>
  </si>
  <si>
    <t xml:space="preserve"> Химический  бумажный  индикатор  на 121  градусов - для контроля работы автоклава</t>
  </si>
  <si>
    <t>Линейка металлическая, 50 см, цена деления 1 мм, точность – 1 мм.  Внесенный в ГосРеестр СИ РК</t>
  </si>
  <si>
    <t>Линейка металлическая</t>
  </si>
  <si>
    <t>Линейка металлическая, 100 см, цена деления 1 мм, точность – 1 мм.  Внесенный в ГосРеестр СИ РК</t>
  </si>
  <si>
    <t>Рулетка , 10 м, цена деления 0,5 см, точность измерения – 0,5 см  Внесенная в ГосРеестр СИ РК</t>
  </si>
  <si>
    <t>Рулетка</t>
  </si>
  <si>
    <t>Камера Горяева для счета форменных элементов крови</t>
  </si>
  <si>
    <t>набор</t>
  </si>
  <si>
    <t>Набор хирургических инструментов (ножницы хирургические прямые 150 мм РК-МТ-5 №01920, скальпель остроконечный средний Со 150х40, РК-МТ-5 №003908, пинцеты анатомический общего назначения ПА 200х2,5 мм РК-МТ-5 №003908.)</t>
  </si>
  <si>
    <t>Набор хирургических инструментов</t>
  </si>
  <si>
    <t>Очки защитные лабораторные</t>
  </si>
  <si>
    <t>Магнитные мешалки, длиной 50 мм и диаметорм 7 мм</t>
  </si>
  <si>
    <t>Якоря для магнитной мешалки</t>
  </si>
  <si>
    <t>Магнитные мешалки, длиной 30 мм и диаметорм 6 мм</t>
  </si>
  <si>
    <t>Магнитные мешалки, длиной 25 мм и диаметорм 6 мм</t>
  </si>
  <si>
    <t xml:space="preserve">Магнитные мешалки, длиной 10 мм и диаметром 3 мм </t>
  </si>
  <si>
    <t>Фильтрационные шприцевые насадки для фильтрации образцов для ВЭЖХ с размером пор 0,2 мкм
Диаметр мембраны - 25 мм. 1000шт в упак.
Материал мембраны - политетрафторэтилен, (PTFE)
Материал корпуса насадки - политетрафторэтилен, (PTFE)</t>
  </si>
  <si>
    <t>Фильтры мембранные с размером пор 0,2 мкм</t>
  </si>
  <si>
    <t>Фильтрационные шприцевые насадки для фильтрации образцов для ВЭЖХ с размером пор 0,45 мкм
Диаметр мембраны - 25 мм
Материал мембраны - полиnтетрафторэтилен (PTFE)
Материал корпуса насадки - полиnтетрафторэтилен (PTFE), 1000 шт. в упак.</t>
  </si>
  <si>
    <t>Фильтры мембранные с размером пор 0,45 мкм</t>
  </si>
  <si>
    <t xml:space="preserve"> Sofe-lock 5.0 мл «Эппендорфа»(в упаковке 500шт)</t>
  </si>
  <si>
    <t>Микроцентрифужные  пробирки с замком</t>
  </si>
  <si>
    <t xml:space="preserve"> Sofe-lock 2.0 мл «Эппендорфа»(в упаковке 500шт)</t>
  </si>
  <si>
    <t>с желтой  невентилируемой крышкой, наклонное горлышко, 175 см2, стерильные (в упаковке 20шт)</t>
  </si>
  <si>
    <t xml:space="preserve"> Матрацы для культивирования клеток </t>
  </si>
  <si>
    <t>с желтой  невентилируемой крышкой, наклонное горлышко, 50 мл, стерильные (в упаковке 20шт)</t>
  </si>
  <si>
    <t>с красной  невентилируемой крышкой, наклонное горлышко, 50 мл, 25 см2 стерильные (в упаковке 20шт)</t>
  </si>
  <si>
    <t xml:space="preserve">Матрацы для культивирования клеток </t>
  </si>
  <si>
    <t>The 15µl injection needle is the standard needle fitted on the 2707 Autosampler.</t>
  </si>
  <si>
    <t>Стандартная игла 15 мкл  для  автосемплера Waters 2707</t>
  </si>
  <si>
    <t>Диаметр оливы  – 1,5 мм, Длина трубки  3-4 , Толщина трубки  10,0 мм</t>
  </si>
  <si>
    <t xml:space="preserve">Зонд для внутрижелудочного введения мышам </t>
  </si>
  <si>
    <t>Диаметр оливы  – 4 мм, Длина трубки 9- 10 см  Толщина трубки  2,5 мм</t>
  </si>
  <si>
    <t xml:space="preserve">Зонд для внутрижелудочного введения крысам </t>
  </si>
  <si>
    <t>Ветеринарный зонд изогнутый 18 ga, 3 дюйма (для внутрижелудочного введения  мелким лабораторным животным)</t>
  </si>
  <si>
    <t>Ветеринарный зонд</t>
  </si>
  <si>
    <t>Шпатель-микроложка для навески образцов, медицинская сталь 18/10</t>
  </si>
  <si>
    <t>Шпатель-микроложка</t>
  </si>
  <si>
    <t>Пробирки для центрифуги -100мл внешний d-44 мм х высота 100мм  Sartorius s/n 15100 или аналогичная</t>
  </si>
  <si>
    <t>Пробирки для центрифуги</t>
  </si>
  <si>
    <t>Пробирки для центрифуги -50 мл внешний d-11мм высота100мм Sartorius s/n 15050 или аналогичная</t>
  </si>
  <si>
    <t>Пробирки для центрифуги -15 мл внешний d-16 мм х 100 мм Sartorius s/n 15015 или аналогичная</t>
  </si>
  <si>
    <t>Пробирки для центрифуги градуированная круглодонная 10-15 мл внешний d-17 мм х 100 мм Sartorius s/n 15015 или аналогичная</t>
  </si>
  <si>
    <t>Zorbax Extend-C18  4,6 × 250, 5 мкм</t>
  </si>
  <si>
    <t xml:space="preserve">Колонка для ВЭЖХ c предколонками </t>
  </si>
  <si>
    <t>Zorbax Bonus-RP  4,6 × 150, 5 мкм</t>
  </si>
  <si>
    <t xml:space="preserve"> u-Bondapak C18, 3.9 × 300, 5 мкм</t>
  </si>
  <si>
    <t xml:space="preserve"> Hypersil ODS 4,6 × 250, 5 мкм</t>
  </si>
  <si>
    <t>Hypersil BDS RP 18 4,6 × 250, 5 мкм</t>
  </si>
  <si>
    <t>Ultraspere ODS, 4,6 × 150, 5 мкм</t>
  </si>
  <si>
    <t>Ultraspere ODS 4,6 × 250, 5 мкм</t>
  </si>
  <si>
    <t>Nucleosil 300-5 C18, 4,6 × 150, 5 мкм</t>
  </si>
  <si>
    <t>Nucleosil C8 4,6 × 150, 5 мкм</t>
  </si>
  <si>
    <t>XBridge Shield RP18  4,6 × 250, 5 мкм</t>
  </si>
  <si>
    <t>XBridge C18  4,6 × 250, 5 мкм</t>
  </si>
  <si>
    <t>Symmetry C18 4,6 × 150, 5 мкм</t>
  </si>
  <si>
    <t>XTerra ® RP 18 2.1×250 mm, 5 мкм</t>
  </si>
  <si>
    <t>WAKOPAK WB-T-131-E (7.8 мм х 300 мм)</t>
  </si>
  <si>
    <t xml:space="preserve">Колонка </t>
  </si>
  <si>
    <t xml:space="preserve"> заполненная сорбентом Luna C18, размером 250 мм х 4,6 мм, с размером частиц 5 мкм</t>
  </si>
  <si>
    <t xml:space="preserve">заполненная сорбентом XTerra Phenyl, длиной 150 мм х 4,6 мм, с размером частиц 5 мкм  </t>
  </si>
  <si>
    <t>Колонка для ВЭЖХ</t>
  </si>
  <si>
    <t>заполненная сорбентом XTerra C18, длиной 150 мм х 4,6 мм, с размером частиц 5 мкм</t>
  </si>
  <si>
    <t>заполненная сорбентом XTerra C18, длиной 250 мм х 4,6 мм, с размером частиц 5 мкм</t>
  </si>
  <si>
    <t xml:space="preserve">заполненная сорбентом XTerra MS C18, длиной 250 мм х 3,5 мм, с размером частиц 10 мкм  </t>
  </si>
  <si>
    <t>размером 150 х 4.6 мм, заполненные сорбентом Shodex Asahipak ODP-50 4D, 5 мкм</t>
  </si>
  <si>
    <t>установленные в ряд, размером 300 х 8.0 мм, заполненные сорбентом L39 с размером частиц 1000 Å (Ангстрем) и 100 Å соответственно</t>
  </si>
  <si>
    <t xml:space="preserve">две колонки, </t>
  </si>
  <si>
    <t>размером 250 ´ 4.6 мм, заполненная силикагелем OD для хиральных разделений Р с размером частиц 10 мкм (Chiralcel OD)</t>
  </si>
  <si>
    <t>???</t>
  </si>
  <si>
    <t>твердо-фазный картридж с сорбентом С18</t>
  </si>
  <si>
    <t xml:space="preserve"> NAP-5, заполненной Sephadex G-25 DNA (GE Healthcare, Швеция, кат. № 52-2074-00AG), 20шт/упак.</t>
  </si>
  <si>
    <t>заполненная сополимером полистирол / дивинилбензол с привитой триметиламмонийной группой: Mono Q 5/50 GL (производства фирмы «GE Healthcare», кат. №17-5166-01 или BioSuite Q-PEEK 4.6 × 50 мм, фирмы Waters, кат. № 186002176);</t>
  </si>
  <si>
    <t xml:space="preserve">стеклянная с размером 5×50 мм, заполненная сополимером полистирол/дивинилбензола с привитой триметиламмонийной группой, например, Mono Q 5/50 GL (производства фирмы «Аmersham Biosciences”, кат. № 17-5173-01); </t>
  </si>
  <si>
    <t>из нержавеющей стали размером 250x4.6 мм заполненная бутилсилланизированным силикагелем, Jupiter C4, 5 мкм</t>
  </si>
  <si>
    <t xml:space="preserve"> заполненная сорбентом ACE C18, длиной 150 мм х 4,6 мм, с размером частиц 3 мкм   </t>
  </si>
  <si>
    <t xml:space="preserve">заполненная сорбентом Luna C18, длиной 150 мм х 4,6 мм, с размером частиц 3 мкм    </t>
  </si>
  <si>
    <t>заполненная сорбентом Zorbax Eclipse XDA C8,  длиной 150 мм х 4,6 мм, с размером частиц 3,5 мкм </t>
  </si>
  <si>
    <t xml:space="preserve">заполненная сорбентом Nucleosil C18, размером 250 мм х 3 мм, с размером частиц 5 мкм </t>
  </si>
  <si>
    <t>заполненная сорбентом XBridge BEH C18 XP,  длиной 150 мм х 3,0 мм, с размером частиц 2,5 мкм</t>
  </si>
  <si>
    <t>заполненная сорбентом Supelco Ascentis Express C18,  длиной 150 мм х 3,0 мм, с размером частиц 2,7 мкм</t>
  </si>
  <si>
    <t>заполненная сорбентом Supelcosil LC-8,  длиной 50 мм х 4,6 мм, с размером частиц 5 мкм</t>
  </si>
  <si>
    <t xml:space="preserve"> заполненная сорбентом Supelco Discovery RP Amide C16,  длиной 250 мм х 4,6 мм, с размером частиц 5 мкм</t>
  </si>
  <si>
    <t>заполненная сорбентом Supelcosil LC-ABZ,  длиной 150 мм х 4,6 мм, с размером частиц 5 мкм</t>
  </si>
  <si>
    <t>заполненная сорбентом Hamilton PRP-X100 размером 250 ´ 4.6 мм, заполненная анионообменным сорбентом с размером частиц 10 мкм</t>
  </si>
  <si>
    <t>заполненная сорбентом Jupiter C4 L26, длиной 150 мм х 4,5 мм, с размером частиц 5 мкм</t>
  </si>
  <si>
    <t>заполненная сорбентом Luna Silica L3,  длиной 250 мм х 4,5 мм, с размером частиц 5 мкм</t>
  </si>
  <si>
    <t>заполненная сорбентом Luna C8 L7,  длиной 150 мм х 4,5 мм, с размером частиц 5 мкм</t>
  </si>
  <si>
    <t>заполненная сорбентом Luna C18 L1,  длиной 150 мм х 2,0 мм, с размером частиц 5 мкм</t>
  </si>
  <si>
    <t xml:space="preserve">заполненная сорбентом Rezex RHM – Monosaccharide H+  (8%) 150x7.80mm, с размером частиц 5 мкм </t>
  </si>
  <si>
    <t xml:space="preserve"> заполненная сорбентом Rezex ROA – Organic Acid H+  (8%) 300x7.80mm, с размером частиц 5 мкм</t>
  </si>
  <si>
    <t xml:space="preserve"> заполненная сорбентом Rezex RHM – Monosaccharide H+  (8%) 300x7.80mm, с размером частиц 5 мкм</t>
  </si>
  <si>
    <t>заполненная сорбентом Rezex ROA – Organic Acid H+  (8%) 150x7.80mm, с размером частиц 5 мкм</t>
  </si>
  <si>
    <t>заполненная сорбентом Purosher Star Phenyl, с размерами  250 ´ 4,6 мм  с размером частиц 5 мкм</t>
  </si>
  <si>
    <t>заполненная сорбентом Hypersil ODS, с размерами  200 ´ 4,6 мм  с размером частиц 5 мкм</t>
  </si>
  <si>
    <t xml:space="preserve">заполненная сорбентом Hypersil ВDS, длиной 150 мм х 4,6 мм, с размером частиц 5 мкм </t>
  </si>
  <si>
    <t>заполненная сорбентом Hypersil ВDS, длиной 250 мм х 4,6 мм, с размером пор 5 мкм</t>
  </si>
  <si>
    <t>заполненная сорбентом Intersil ODS-3, длиной 150 мм х 4,6 мм, с размером частиц 5 мкм</t>
  </si>
  <si>
    <t>заполненная сорбентом Intersil ODS-3, длиной 250 мм х 4,6 мм, с размером частиц 5 мкм</t>
  </si>
  <si>
    <t>заполненная 6% цианопропилфенила - 94% диметилполисиликона (DB-624)</t>
  </si>
  <si>
    <t xml:space="preserve">Колонка для ГХ, </t>
  </si>
  <si>
    <t>заполненная сорбентом Lichrospher 60RP, размером 125 мм х 4,0 мм, с размером частиц 5 мкм</t>
  </si>
  <si>
    <t xml:space="preserve">заполненная сорбентом Pentafluophenylpropil, размером 50 мм х 2,1 мм, с размером частиц 2,6 мкм </t>
  </si>
  <si>
    <t xml:space="preserve"> заполненная сорбентом Pinnacle II C8, размером 250 мм х 4,6 мм, с размером частиц 5 мкм </t>
  </si>
  <si>
    <t xml:space="preserve">заполненная сорбентом Nucleosil C8, размером 150 мм х 4,6 мм, с размером частиц 5 мкм </t>
  </si>
  <si>
    <t xml:space="preserve"> заполненная сорбентом Hypersil B C18, размером 250 мм х 4,6 мм, с размером частиц 5 мкм </t>
  </si>
  <si>
    <t>заполненная сорбентом Kromasil C18, размером 125 мм х 4,0 мм, с размером частиц 5 мкм</t>
  </si>
  <si>
    <t xml:space="preserve">заполненная сорбентом Spheri-5 Silica, размером 250 мм х 4,6 мм, с размером частиц 5 мкм </t>
  </si>
  <si>
    <t xml:space="preserve">заполненная сорбентом Spherisorb S5 ODS2, размером 150 мм х 4,6 мм, с размером частиц 5 мкм </t>
  </si>
  <si>
    <t xml:space="preserve">заполненная сорбентом Hydrosphere C18, размером 150 мм х 4,6 мм, с размером частиц 3 мкм </t>
  </si>
  <si>
    <t xml:space="preserve">заполненная сорбентом Lichrospher 100 RP18, размером 250 мм х 4,6 мм, с размером частиц 5 мкм </t>
  </si>
  <si>
    <t xml:space="preserve">заполненная сорбентом Polymer Laboratories PLRP-S 100 A, размером 250 мм х 4,6 мм, с размером частиц 8 мкм </t>
  </si>
  <si>
    <t xml:space="preserve">заполненная сорбентом Chrom-Sil ODS-5 ST, размером 150 мм х 4,0 мм, с размером частиц 5 мкм </t>
  </si>
  <si>
    <t xml:space="preserve">заполненная сорбентом Partsil SCX, размером 250 мм х 4,6 мм, с размером частиц 10 мкм </t>
  </si>
  <si>
    <t xml:space="preserve"> заполненная сорбентом Polar RP, размером 100 мм х 4,6 мм, с размером частиц 4 мкм</t>
  </si>
  <si>
    <t xml:space="preserve">заполненная сорбентом Phenyl, размером 250 мм х 4,6 мм, с размером частиц 5 мкм </t>
  </si>
  <si>
    <t>заполненная сорбентом Phenyl, размером 150 мм х 4,6 мм, с размером частиц 5 мкм</t>
  </si>
  <si>
    <t>заполненная сорбентом Luna SCX, размером 50 мм х 4,6 мм, с размером частиц 5 мкм</t>
  </si>
  <si>
    <t xml:space="preserve">заполненная сорбентом Luna C5, размером 150 мм х 2,0 мм, с размером частиц 5 мкм </t>
  </si>
  <si>
    <t>заполненная сорбентом Luna Phenyl-Hexyl, размером 250 мм х 4,6 мм, с размером частиц 5 мкм</t>
  </si>
  <si>
    <t xml:space="preserve"> заполненная сорбентом Luna Phenyl-Hexyl, размером 150 мм х 4,6 мм, с размером частиц 5 мкм </t>
  </si>
  <si>
    <t xml:space="preserve"> заполненная сорбентом Luna C18, размером 150 мм х 4,6 мм, с размером частиц 5 мкм</t>
  </si>
  <si>
    <t xml:space="preserve">заполненная сорбентом Luna C18, размером 250 мм х 4,6 мм, с размером частиц 5 мкм </t>
  </si>
  <si>
    <t xml:space="preserve">заполненная сорбентом Luna C8, размером 150 мм х 4,6 мм, с размером частиц 5 мкм </t>
  </si>
  <si>
    <t xml:space="preserve">заполненная сорбентом Luna C8, размером 250 мм х 4,6 мм, с размером частиц 5 мкм </t>
  </si>
  <si>
    <t xml:space="preserve">заполненная сорбентом XTerra RP8, размером 250 мм х 4,6 мм, с размером частиц 5 мкм </t>
  </si>
  <si>
    <t xml:space="preserve"> заполненная сорбентом XTerra RP18, размером 250 мм х 4,6 мм, с размером частиц 5 мкм </t>
  </si>
  <si>
    <t>заполненная сорбентом XBridge C18, размером 150 мм х 4,6 мм, с размером частиц 5 мкм</t>
  </si>
  <si>
    <t>заполненная сорбентом Hypersil SCX, размером 100 мм х 4,6 мм, с размером частиц 5 мкм</t>
  </si>
  <si>
    <t>заполненная сорбентом Acquity UPLC®  HSS T3, размером 150 мм х 2.1 мм, с размером частиц 1.8 мкм</t>
  </si>
  <si>
    <t xml:space="preserve">заполненная сорбентом Acquity UPLC® BEH С18, размером 50 мм х 2.1 мм, с размером частиц 1.7 мкм </t>
  </si>
  <si>
    <t>заполненная сорбентом Acquity UPLC® BEH Phenyl, размером 100 мм х 2.1 мм, с размером частиц 1.7 мкм</t>
  </si>
  <si>
    <t xml:space="preserve">заполненная сорбентом Zorbax SB-C18, размером 50 мм х 6.6 мм, с размером частиц 1.8 мкм </t>
  </si>
  <si>
    <t xml:space="preserve">заполненная сорбентом Zorbax SB-AQ Rapid Resolution High Definition, размером 100 мм х 3.0 мм, с размером частиц 1.8 мкм </t>
  </si>
  <si>
    <t>заполненная сорбентом Nucleogel Sugar Ca Va 300/6.5, размером 300 мм х 6,5 мм, с размером пор 10 мкм</t>
  </si>
  <si>
    <t>заполненная сорбентом HЕМА-Bio 1000, размером 300 мм х 8 мм, с размером частиц 10 мкм</t>
  </si>
  <si>
    <t xml:space="preserve"> заполненная сорбентом ULTRON ES-OVM, размером 150 мм х 4,6 мм, с размером частиц 5 мкм</t>
  </si>
  <si>
    <t>наконечники полимерные одноразовые для одноканальных дозаторов от 500 - до 5000 мкл  (200шт/уп)</t>
  </si>
  <si>
    <t xml:space="preserve">Наконечники для дозатора </t>
  </si>
  <si>
    <t>материал корпус из полистирола, объем 2,5 мл, материал мембраны триацетат целлюлозы размером пор 5,0 кДа или полиэфирсульфон, крышка из полиэтилена, внутренняя трубка пропианат целлюлозы. в упаковке 12 шт.</t>
  </si>
  <si>
    <t>Пробирки Центрисарт для центрифужной ультрафильтрации</t>
  </si>
  <si>
    <t>Пипетка-дозаторы объемом (20-200 мкл) переменного объема Внесенные в ГосРеестр СИ РК</t>
  </si>
  <si>
    <t xml:space="preserve">Дозаторы пипеточные </t>
  </si>
  <si>
    <t>Пипетка-дозаторы объемом (2-20 мкл) переменного объема Внесенные в ГосРеестр СИ РК</t>
  </si>
  <si>
    <t>Пипетка-дозаторы объемом (100-1000 мкл) переменного объема Внесенные в ГосРеестр СИ РК</t>
  </si>
  <si>
    <t>Пипетка-дозатор Black</t>
  </si>
  <si>
    <t>Пипетка-дозатор Black, переменного объема, 500-5000 мкл  изменяемого объема Внесенные в ГосРеестр СИ РК</t>
  </si>
  <si>
    <t>Кюветы для УФ спектрофотометра кварцевые, с пропусканием от 200 нм, толщина 10 мм</t>
  </si>
  <si>
    <t>Кюветы для УФ спектрофотометра кварцевые</t>
  </si>
  <si>
    <t>Картриджи Waters Oasis для твердофазной экстракции. Универсальный. Vac HLB 3cc (в коробке 100)</t>
  </si>
  <si>
    <t>Картриджи твердофазной экстракции</t>
  </si>
  <si>
    <t>Фильтры  для фильтрования подвижной фазы ВЭЖХ.
Мембранные фильтры из PVDF или PTFE диаметром 47 мм. Размер пор - 0,45 мкм. Мембранные фильтры должны обладать химической стойкостью к широкому спектру веществ, включая органические растворители, в том числе ацетонитрил. 100 шт. в упак.</t>
  </si>
  <si>
    <t>Фильтры  для фильтрования подвижной фазы</t>
  </si>
  <si>
    <t>Электронный термометр для ректального измерения температуры тела животных с мягким наконечником. У трех образцов теста (AND, Little Doctor и Microlife) наконечник гибкий. Такие модели рекомендуют использовать при оральном или ректальном измерении температуры маленьким детям и животным. Все модели, кроме Thermoval, продаются в защитном футляре, который предохраняет прибор от пыли и механических повреждений. А непрозрачные футляры термометров Bremed и Amros защищают еще и от солнечных лучей, небезопасных для электронной микросхемы прибора. Самоконтроль. Автоматический внутренний функциональный тест при контрольном показателе 37,0˚. При отклонении более 0,1 ˚C отображается показание «ERR» (ошибка). Батарея. 1,5/1,55 В SR41. Память, последнее измерение. Автоматическое отключение 10 мин ± 2 мин. Возможность замены батареек нет. Дисплей LCD. Цвет желтый. Диапазон измерений температуры 32,0˚C ~ 43,9˚C. Диапазон рабочих температур 10- 40˚C, максимальная относительная влажность 15-95 %. Температура хранения от -25˚C до +60˚C, максимальная относительная влажность 15-95 %. Шаг измерения 0,1 °С. Допустимая погрешность измерений ±0,1˚C в диапазоне 34,0˚C-42,0˚C при температуре окружающей среды 18˚C-28˚C. Комплектность: Термометр с элементом питания, инструкция, гарантийный талон, упаковка – пластиковый футляр, Бесплатное сервисное обслуживание, 4 года. Гарантия, 2 года. Соответствие стандартам: EN 12470-3, медицинские термометры ASTM E1112; IEC 60601-1; IEC 60601-1-2 (EMC) Внесенные в ГосРеестр СИ РК</t>
  </si>
  <si>
    <t>Термометр</t>
  </si>
  <si>
    <t>Для клеток типа 1245 для мышей – 322 х 315 мм., тип 1291 для крыс – 342 х 391 мм., тип 2154 для морских свинок – 395 х 400 мм., Filter Top, 50 шт/уп. Производство: Tecniplast. Материал –полотно из полиэфира, размер пор фильтра 45 мкм</t>
  </si>
  <si>
    <t>Фильтр-полотный для крышек</t>
  </si>
  <si>
    <t>Из хромированного метала, жёсткой конструкции Размеры: 30х30=27 шт., 20х20=11 шт.</t>
  </si>
  <si>
    <t>Заглушки для вентиляционных люков, металлические</t>
  </si>
  <si>
    <t>пара</t>
  </si>
  <si>
    <t>Для автоклавов, термозащита до 232ºС</t>
  </si>
  <si>
    <t>Перчатки</t>
  </si>
  <si>
    <t>Материал из нержавеющей стали. Прямой формы, с одним острым и одним тупым концом. Длина 130 мм. Каталожный номер 9.204.220</t>
  </si>
  <si>
    <t xml:space="preserve">Ножницы хирургические </t>
  </si>
  <si>
    <t>Для облучателя: Питание 220 В, 50 Гц  95 Вт. Класс защиты 1 тип Н ГОСТ 12.2.025.-76. ТУ9444-001-45658010-98</t>
  </si>
  <si>
    <t>Бактерицидные лампы для облучателя бактерицидного Тип: ОБНП 1х30-01</t>
  </si>
  <si>
    <t>CFA7113</t>
  </si>
  <si>
    <t>Датчик влажности для климатической камеры JEIO Tech TH-G-408L с серийным номером TH48ZH38H5EX-E048M</t>
  </si>
  <si>
    <t>5065-9953</t>
  </si>
  <si>
    <t>Модуль промывки прокладок для насоса (Seal wash pump Ay)</t>
  </si>
  <si>
    <t>0515-2118</t>
  </si>
  <si>
    <t>Крепления (Screw-SKT-HD-CAP M5 X 0.8 60MM lg)</t>
  </si>
  <si>
    <t>G1311-60009</t>
  </si>
  <si>
    <t>Промывочный клапан (Purge valve assembly, SST)</t>
  </si>
  <si>
    <t>G1312-23201</t>
  </si>
  <si>
    <t>Адаптер (Adapter, Bin Pump)</t>
  </si>
  <si>
    <t>5042-1303</t>
  </si>
  <si>
    <t>Крепления для помпы (Screw, lock 1100/1200 pumps)</t>
  </si>
  <si>
    <t>G1312-60067</t>
  </si>
  <si>
    <t>Выходной клапан (Outlet Ball Valve for 1100/1200/1260)</t>
  </si>
  <si>
    <t>G1312-23200</t>
  </si>
  <si>
    <t>Держатель промывочного клапана (Purge Valve holder, Bin)</t>
  </si>
  <si>
    <t>0515-0175</t>
  </si>
  <si>
    <t>Крышка для картриджа (SCP-SKI-HD-CAP)</t>
  </si>
  <si>
    <t>5062-8562</t>
  </si>
  <si>
    <t>Картридж (AIV Cartridge 400 bar)</t>
  </si>
  <si>
    <t>G1311-25200</t>
  </si>
  <si>
    <t>Гнездо для помпы (Pump Chamber Housing for 1100/1200)</t>
  </si>
  <si>
    <t>G1312-67300</t>
  </si>
  <si>
    <t>Капилляр выходного клапана (Capillary Outlet ball valve to piston 2)</t>
  </si>
  <si>
    <t>0905-1420</t>
  </si>
  <si>
    <t>Уплонитель для помпы (PE-Pump Seal 2/PK)</t>
  </si>
  <si>
    <t>5063-6589</t>
  </si>
  <si>
    <t>Уплотнитель плунжера для моделей 1100/1200 и 1050 2 ед. в комплекте Plunger seal for 1100/1200 and 1050 2/PK</t>
  </si>
  <si>
    <t>5001-3743</t>
  </si>
  <si>
    <t>Крепления для прокладок (Seal, Fit)</t>
  </si>
  <si>
    <t>5062-2484</t>
  </si>
  <si>
    <t>Гнездо для промывки прокладок (Gaskets wash seal 6/PK)</t>
  </si>
  <si>
    <t>5065-9978</t>
  </si>
  <si>
    <t>Силиконовая трубка (5m silicone tubing, 261mm ID, 3mm OD)</t>
  </si>
  <si>
    <t>0905-1175</t>
  </si>
  <si>
    <t>Переходники для промывки прокладок (Seal wash)</t>
  </si>
  <si>
    <t>5062-2465</t>
  </si>
  <si>
    <t>Опорное Кольцо Support Ring</t>
  </si>
  <si>
    <t>G1311-60002</t>
  </si>
  <si>
    <t>Корпус плунжера Plunger Housing</t>
  </si>
  <si>
    <t>5063-6586</t>
  </si>
  <si>
    <t>Плунжер, поршень - Sapphire Piston (Sapphire Plunger for 1100 and 1050)</t>
  </si>
  <si>
    <t>количество</t>
  </si>
  <si>
    <t>общее кол-во</t>
  </si>
  <si>
    <t>МБЛ</t>
  </si>
  <si>
    <t>ЛИМИ</t>
  </si>
  <si>
    <t>ТЛ</t>
  </si>
  <si>
    <t>ФХЛ</t>
  </si>
  <si>
    <t>ЛФИ</t>
  </si>
  <si>
    <t>Виварий</t>
  </si>
  <si>
    <t>Приобретение расходных материалов на 2016 год</t>
  </si>
  <si>
    <t>Таблица 2</t>
  </si>
  <si>
    <t>ремонт Морозилной камеры National Lab PLUR 3050, включая запасные и расходные материалы</t>
  </si>
  <si>
    <t>Ремонт фармацевтического морозильника</t>
  </si>
  <si>
    <t>Ремонт системы очистки воды Агium 61315.
Неuсправлости: Плата питапия. Ремонт системы очистки воды Аrium 611.
Неисправrrости: Насос.</t>
  </si>
  <si>
    <t>Ремонт системы Arium очистка воды</t>
  </si>
  <si>
    <t>Поверка лабораторного оборудования</t>
  </si>
  <si>
    <t>кол-во обслуживания в год</t>
  </si>
  <si>
    <t>ед.изм.</t>
  </si>
  <si>
    <t>Краткое содержание работ и услуг (обоснование, цель…)</t>
  </si>
  <si>
    <t>Наименование работ и услуг</t>
  </si>
  <si>
    <t>Приобретение работ и услуг (поверка оборудований и средств измерений, обслуживание и ремонт ОС, аккредитация ИЛ, и т.д.) на 2016 год</t>
  </si>
  <si>
    <t>6 дней (40 часов)</t>
  </si>
  <si>
    <t>Электрофорез Uvis-20, Hoefer</t>
  </si>
  <si>
    <t>5 дней (40 часов)</t>
  </si>
  <si>
    <t>Капиллярный электрофорез Agilent, serial number: DE01603207, software registration label for product number G1601A, revision code A.10.02, registration number: DC248870A0A</t>
  </si>
  <si>
    <t>цена за единицу, с НДС, тенге</t>
  </si>
  <si>
    <t xml:space="preserve">кол-во человек </t>
  </si>
  <si>
    <t>кол-во дней, часов обучения</t>
  </si>
  <si>
    <t>Примечание Краткое содержание работ и услуг (обоснование, цель…)</t>
  </si>
  <si>
    <t>Наименование работ и услуг (обучающего курса, семинара)</t>
  </si>
  <si>
    <t>Приобретение работ и услуг по обучению (по подготовке, переподготовке и повышению квалификации) работников на 2016 год</t>
  </si>
  <si>
    <t>Таблица 4</t>
  </si>
  <si>
    <t>F0127-100G</t>
  </si>
  <si>
    <t>Sigma Aldrich</t>
  </si>
  <si>
    <t>для квалификации ВЭЖХ</t>
  </si>
  <si>
    <t>99%, дата производства не ранее 2016г</t>
  </si>
  <si>
    <t>д-фруктоза (d-(-)-fructose)</t>
  </si>
  <si>
    <t>C0750-5G</t>
  </si>
  <si>
    <t>кафеин (сaffeine)</t>
  </si>
  <si>
    <t>694959-5G</t>
  </si>
  <si>
    <t>антрацен (anthracene)</t>
  </si>
  <si>
    <t>P53357-5G</t>
  </si>
  <si>
    <t>пропил парабен(propyl paraben; propyl 4-hydroxybenzoate)</t>
  </si>
  <si>
    <t>111988-5G</t>
  </si>
  <si>
    <t>этил парабен (ethyl paraben; ethyl 4-hydroxybenzoate)</t>
  </si>
  <si>
    <t>47889-5G</t>
  </si>
  <si>
    <t>метил парабен (methyl paraben; methyl 4-hydroxybenzoate)</t>
  </si>
  <si>
    <t>для квалификации УФ-Спектрофотометра</t>
  </si>
  <si>
    <t>калий хлорид</t>
  </si>
  <si>
    <t>Р52571-25G</t>
  </si>
  <si>
    <t>99,5%, температура плавления 398°C, дата производства не ранее 2016г</t>
  </si>
  <si>
    <t>калий двухромовокислый</t>
  </si>
  <si>
    <t>311421-50ML</t>
  </si>
  <si>
    <t>99,9%, дата производства не ранее 2016г</t>
  </si>
  <si>
    <t>Перхлорная кислота</t>
  </si>
  <si>
    <t>MerckMillipore</t>
  </si>
  <si>
    <t>плотность 1.136 г/см3 (20 °C),      λmax 241.1 ± 0.4 nm, 100мл, дата производства не ранее 2016г</t>
  </si>
  <si>
    <t>Holmium perchlorate standard solution</t>
  </si>
  <si>
    <t>колонка  spherisorb NH2</t>
  </si>
  <si>
    <t>RM-06HLKCSITX</t>
  </si>
  <si>
    <t>Starna, Великобритания</t>
  </si>
  <si>
    <t>сертифицированные эталонные образцы: Potassium dichromate 60mg/l; blank Holmium oxide; Potassium chloride; Sodium Iodide; blank Toluene in Hexane, дата производства не ранее 2016г</t>
  </si>
  <si>
    <t>образцы для УФ-Спектрофотометра</t>
  </si>
  <si>
    <t>1.08159.0100</t>
  </si>
  <si>
    <t>Merck</t>
  </si>
  <si>
    <t>сертифицированный раствор для калибровки УФ-Спектрофотометра, дата производства не ранее 2016г</t>
  </si>
  <si>
    <t>стандартный раствор гольмий перхлората</t>
  </si>
  <si>
    <t>B4895-500ML</t>
  </si>
  <si>
    <t>для квалификации рН-метра</t>
  </si>
  <si>
    <t>(+/- 0,001), дата производства не ранее 2016г</t>
  </si>
  <si>
    <t>буферный раствор 10,000</t>
  </si>
  <si>
    <t>38748-6X1EA</t>
  </si>
  <si>
    <t>буферный раствор 9,000</t>
  </si>
  <si>
    <t>B4770-500ML</t>
  </si>
  <si>
    <t>буферный раствор 7,000</t>
  </si>
  <si>
    <t>B5020-500ML</t>
  </si>
  <si>
    <t>буферный раствор 4,000</t>
  </si>
  <si>
    <t>для  квалификации прибора растворения</t>
  </si>
  <si>
    <t>дата производства не ранее 2016г</t>
  </si>
  <si>
    <t>prednisone, usp reference standard, 250mg</t>
  </si>
  <si>
    <t>для квалификации прибора растворения</t>
  </si>
  <si>
    <t xml:space="preserve">prednisone, 30 tablets </t>
  </si>
  <si>
    <t>для квалификации плотномера</t>
  </si>
  <si>
    <t>не менее 99,5%, 100мл, дата производства не ранее 2016г</t>
  </si>
  <si>
    <t>2метил1пропанол</t>
  </si>
  <si>
    <t>Т57401</t>
  </si>
  <si>
    <t>не менее 99%, 100мл, дата производства не ранее 2016г</t>
  </si>
  <si>
    <t>тридекан</t>
  </si>
  <si>
    <t>N29406</t>
  </si>
  <si>
    <t>нонан</t>
  </si>
  <si>
    <t>итого</t>
  </si>
  <si>
    <t>Цена за единицу</t>
  </si>
  <si>
    <t>Количество</t>
  </si>
  <si>
    <t>Каталоговый номер</t>
  </si>
  <si>
    <t>Производитель</t>
  </si>
  <si>
    <t>Примечание</t>
  </si>
  <si>
    <t>Спецификация</t>
  </si>
  <si>
    <t xml:space="preserve">12 л/ч предназначен для получения сверхчистого водорода марки "А" (99,999%) для питания хроматографов и газоанализаторов. Выходное давление водорода - 1,5-6,0 атм. Объем заливаемого бидистиллята - 1 л. Расход бидистиллята - 0,02 л/ч. M не более 11кг.
</t>
  </si>
  <si>
    <t>Генератор водорода</t>
  </si>
  <si>
    <t xml:space="preserve">Стеллаж для 3 клеток для кроликов, с 4 колесиками, 2 из них со стопперами вкл. 3 передние двери, мат. нержавеющая сталь (AISI 304) Прим. габаритные размеры.: 800x746 x1790 мм, Высота жилой площади: 450 мм. Клетка для кроликов K 42/100 KU-L, мат. LURAN®, выдерживает температуру до 90°C.
Прим. Размеры поддона.: 730x730х100мм. Кормушка, мат. нержавеющая сталь (AISI 304). Дверной замок Размеры: 135 x 40 x 8,0 мм, пластик. Питьевая бутылка F 75, объем 750 ml, мат. поликарбонат. Силиконовое кольцо SDR 3, гофрированное. Носик TK/40, с шариковым дозатором 40мм, мат. нержавеющая сталь (AISI 304). Поддон для помета KK 4200-L, мат. LURAN®, выдерживает температуру до 90°C. Боковая стенка 42-45-T,
не прозрачная, мат. TRESPA.
</t>
  </si>
  <si>
    <t>Стеллаж с 3 клетками для кроликов</t>
  </si>
  <si>
    <t xml:space="preserve">Термогигрометры цифровые со встроенными часами, памятью сохранения показателей
Погрешностью измерения температуры от - 10,0 + 70,0 °C (±1 °C), влажностью 20 - 99% (±5 %). Гарантия на поставляемое оборудование со дня ввода в эксплуатацию (не менее) 12 месяцев. Оборудование должно быть новым, выпуска не ранее 2015 года, ранее не эксплуатируемым. Проведение монтажных, пусконаладочных работ и первоначальное обучение персонала работе на оборудовании и инженеров заказчика сертифицированным представителем компании-производителя на месте поставки на русском языке в течение 5 дней. Приезд сервисного инженера – в сроки, согласованные с Заказчиком. Бесплатные консультации в течение всего времени работы оборудования.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русском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6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дополнительный комплект запасных частей. Срок поставки 120 дней. 
</t>
  </si>
  <si>
    <t>Термогигрометр цифровой со встроенными часами, памятью для сохранения показателей</t>
  </si>
  <si>
    <t>Для определения плотности медицинских изделий в жидких формах. Диапазон измерения 0-3 г/см3. Дискретность 0.001 г/см3. Встроенный термостат на элементах Пельтье, температурный диапазон от 15 до 70 С. Объем образца минимум 1 мл. Дисплей цифровой. Гарантия на поставляемое оборудование со дня ввода в эксплуатацию (не менее) 12 месяцев. Оборудование должно быть новым, выпуска не ранее 2015 года, ранее не эксплуатируемым. Проведение монтажных, пусконаладочных работ и первоначальное обучение персонала работе на оборудовании и инженеров заказчика сертифицированным представителем компании-производителя на месте поставки на русском языке в течение 5 дней. Приезд сервисного инженера – в сроки, согласованные с Заказчиком. Бесплатные консультации в течение всего времени работы оборудования.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русском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6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дополнительный комплект запасных частей. Срок поставки 120 дней.</t>
  </si>
  <si>
    <t>Плотномер</t>
  </si>
  <si>
    <t>Твердомер по Барколу медицинских изделий предназначены для стоматологических целей. Гарантия на поставляемое оборудование со дня ввода в эксплуатацию (не менее) 12 месяцев. Оборудование должно быть новым, выпуска не ранее 2014 года, ранее не эксплуатируемым. Проведение монтажных, пусконаладочных работ и первоначальное обучение персонала работе на оборудовании и инженеров заказчика сертифицированным представителем компании-производителя на месте поставки на русском языке в течение 5 дней. Приезд сервисного инженера – в сроки, согласованные с Заказчиком. Бесплатные консультации в течение всего времени работы оборудования.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русском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6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дополнительный комплект запасных частей. Срок поставки 120 дней.</t>
  </si>
  <si>
    <t xml:space="preserve">Твердомер по Барколу для медицинских изделий предназначеный для стоматологических целей и для мягких материалов. </t>
  </si>
  <si>
    <t xml:space="preserve">Осевое усилие: 20N-40N; ±0.2%
Гидравлическое давление: 300кРа – 330 кРа; ±0.2%
Вращающий момент: 0.02N m – 0.16 N m: ±2.2%
Тестеры оборудованы контроллером и 5.7 дюймовым ЖК-дисплеем, который отображает меню. Оператор может выбирать номинальный объем шприца и номинальный наружный диаметр иглы в зависимости от технических характеристик каждого медицинского изделия. Осевая сила, вращающий момент, время выдержки, гидравлическое давление, сила, вызывающая отделение – отображаются на дисплее в процессе проверки. Тестер также осуществляет проверку на герметичность (жидкость, воздух), силу, вызывающую отделение, момент вывинчивания, сборку, устойчивость к растрескиванию под воздействием напряжений. Встроенный принтер производит печать результатов тестирования. Гарантия на поставляемое оборудование со дня ввода в эксплуатацию (не менее) 12 месяцев. Оборудование должно быть новым, выпуска не ранее 2015 года, ранее не эксплуатируемым. Проведение монтажных, пусконаладочных работ и первоначальное обучение персонала работе на оборудовании и инженеров заказчика сертифицированным представителем компании-производителя на месте поставки на русском языке в течение 5 дней. Приезд сервисного инженера – в сроки, согласованные с Заказчиком. Бесплатные консультации в течение всего времени работы оборудования.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русском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6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дополнительный комплект запасных частей. Срок поставки 120 дней.
</t>
  </si>
  <si>
    <t>тестер для соединительных деталей с конусностью 6% для шприцев, игл и другого медицинского оборудования</t>
  </si>
  <si>
    <t xml:space="preserve">Диапазон измерений круговой шкалы: 0-25 мм; ±0.1 мм; разрешение: 0.01 мм
Диапазон измерений тестирования: 0-6 мм; ±2%; разрешение: 0.001 мм.
Тестер состоит из контроллера, сенсорного экрана, круговой шкалы в сантиметрах, устройства для измерения длины, устройства для передвижения, встроенного принтера. С помощью сенсорного экрана можно вводить параметры тестирования, которые далее автоматически применяются с указанием реального времени растяжения и количества увеличения и деформации. Результаты выводятся на принтер. Гарантия на поставляемое оборудование со дня ввода в эксплуатацию (не менее) 12 месяцев. Оборудование должно быть новым, выпуска не ранее 2014 года, ранее не эксплуатируемым. Проведение монтажных, пусконаладочных работ и первоначальное обучение персонала работе на оборудовании и инженеров заказчика сертифицированным представителем компании-производителя на месте поставки на русском языке в течение 5 дней. Приезд сервисного инженера – в сроки, согласованные с Заказчиком. Бесплатные консультации в течение всего времени работы оборудования.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русском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6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дополнительный комплект запасных частей. Срок поставки 120 дней.
</t>
  </si>
  <si>
    <t>тестера для определения прочности и упругости медицинских шовных игл</t>
  </si>
  <si>
    <t xml:space="preserve">1. Весы лабораторные для взвешивания лабораторных животных: Основные функции, Класс точности – Высокий – II (ГОСТ 24104-01, Скорость отклика около 1 секунды, Степень пыле и влаго защиты IP65, У моделей с НПВ до 300 гр. в комплект поставки входит пластиковый ветрозащитный кожух, Выбор единиц измерения (грамм, карат, килограмм и т.д.), Режимы процентного взвешивания, штучного подсчета изделий с функцией ACAI, компаратор, режим взвешивания животных, Функция статистических вычислений, Возможность измерения плотности веществ и работы с магнитным материалом при помощи стандартного поддонного крюка, Соответствие GLP, а так же GMP, ISO, Функция амортизатора (защита от перегрузки), Звуковой сигнал (компаратора или работы клавиш), Возможность работы через USB порт (опция) и в системе из нескольких весов с помощью LAN порта и программы (опции), Возможность встраивания NI-MN аккумуляторной батареи (опция), Дискретность, г., 0,001, Размер платформы, около Ø 130 мм.. Дискретность, г., 0, 01. Размер платформы, Ø около 150 мм. Принтер, совместимый с весами
2. Многоканальный цифровой термометр для измерения ректальной температуры тела животного может одновременного работать с 12 температурными зондами. Температура измеряется с помощью термисторов; полученное значение показывается на цифровом дисплее, расположенном на передней панели прибора, с точностью около  0.1оС
3. Ушные бирки для лабораторных животных, (1) ушные бирки мышей и крыс пронумерованы от 1-100 (Доступно до 999). (2) доступны 5 различных цветов  как для мышей так и для крыс. Цветные метки с лазерной гравировкой номера обеспечивают хорошую видимость. (3) после нанесения, они не могут быть легко удалены. (4) лазерная гравировка номера обеспечивает долговечность
4. Комплект анестезиологического оборудования для мышей, крыс, морских свинок, Система для анестезии мелких животных со встроенным цифровым испарителем: Точный контроль и минимальное количество анестетика и кислорода; -менее 1 см3 изофлурана в час при стандартном использовании; -возможность использования для нескольких животных одновременно; -гарантированная безопасность для животных и персонала; -не требует техобслуживания и калибровки; контроль в режиме реального времени. Характеристика: - встроенный цифровой испаритель, - 2мл стеклянный шприц, - противоразливной и противоиспарительной адаптер на горлышко бутылки, - вилкообразный адаптер для соединения двух конусообразных насадок или насадок для мышей и фильтра системы очистки, -цифровой флоуметр шаг 1 мл/мин, -испарители для изофлюрана, -носовые конические маски для мелких, средних и крупных крыс (по 1 штуке каждой разновидности), -индукционный бокс для мелких грызунов, - комплект абсорбционных фильтров с активированным углем (для отчистки от анестетика выдыхаемого потока, 8шт./уп.), -система O2 или N2O, -поток: не более 0 - 500 мл/мин. Модуль для проведения автоматической ИВЛ: Полностью автоматическая система, достаточно ввести вес животного и нажать RUN, Отображение результатов: частота дыхания и дыхательный объем, Можно исследовать как новорожденных мышей, так и крыс весом до 500г, Контроль вентиляции путем изменения давления или объема, Характеристика: Встроенный дисплей - нет необходимости в отдельном компьютере, Авто-вздох, Авто-ПДКВ (положительное давление в конце выдоха), Режим авто-помощи, Соотношение I:E 1:1 или 1:5, Вздох: автоматический или ручной, Частота дыхания: от 20 до 350 в минуту, Набор трубок для подключения к системе анестезии в комплекте, Частота дыхания (цифровая индикация на панели): 20 - 350 вдохов/мин; - дыхательный объем: 0.01 - 5.00 мл, - Sigh Pressure: 2 до 30 cmH20, - требования питания: 100 - 240 V, 50 to 60 Hz, - рабочая температура: не менее 5–30 °С.
</t>
  </si>
  <si>
    <t xml:space="preserve">комплект оборудования для мелких лабораторных животных </t>
  </si>
  <si>
    <t xml:space="preserve">Прибор для определения светопропускания. Область измерения пропускания линзой видимого света не уже от 380 до 760 нм. Ультрафиолета 365 нм. Инфракрасных лучей 950 нм. Возможность проверки: отдельные линзы или очки в сборе (любого радиуса и кривизны). Не нуждающееся в юстировке, автоматическая калибровка при включении. Гарантия на поставляемое оборудование с даты ввода в эксплуатацию (не менее) 24 месяца. Оборудование должно быть новым, выпуска не ранее 2015 года, ранее не эксплуатируемым. В гарантийный период замена запчастей и расходы сервисного инженера (проезд и проживание) включены в цену поставки. Проведение монтажных, пусконаладочных работ и первоначальное  обучение персонала работе на оборудовании сертифицированным представителем компании-производителя на месте поставки на русском языке. Проведение сертифицированным заводом-изготовителем обучения персонала заказчика на рабочем месте по работе с оборудованием 5 дней. Расходы на доставку, монтаж, пусконаладочные работы, проезд, питание и размещение специалиста включены в цену поставки. Приезд сервисного инженера – в сроки, согласованные с Заказчиком. Бесплатные консультации в течение всего времени работы оборудования. Сервисная служба в течение 5 лет.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русских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4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Performance Qualification (PQ), дополнительный комплект запасных частей. </t>
  </si>
  <si>
    <t xml:space="preserve">прибора для определения светопропускания </t>
  </si>
  <si>
    <t>Фантом периферически введенного центрального катетера. Фантом правой руки с частью торса, прозрачными кожными покровами, под которыми видны анатомически правильно расположенные подкожная латеральная вена руки, подкожная медиальная вена руки, срединная локтевая вена, внутренняя яремная вена, подключичная вена, верхняя полая вена, подвижный подбородок модели, прощупываемые ребра. Комплектация: - фантом – 1шт; - сменная кожа руки – 20 шт; - сменная кожа торса – 20 шт. Программное обеспечение (на русском языке. Компьютер, не хуже: 3,60 ГГц, 6 МБ кэш-памяти, 4 ядра, 1; объем памяти 4 Гб 1600 МГц DDR3, жесткий диск объем 1Тб, стандартные клавиатура и мышь, монитор 23”, Windows 7 Pro 64bit; (русский язык), Microsoft Office Business (русский язык), ИБП 1000 ВА, лазерный принтер. Гарантия на поставляемое оборудование с даты ввода в эксплуатацию (не менее) 24 месяца. Оборудование должно быть новым, выпуска не ранее 2015 года, ранее не эксплуатируемым. В гарантийный период замена запчастей и расходы сервисного инженера (проезд и проживание) включены в цену поставки. Проведение монтажных, пусконаладочных работ и первоначальное  обучение персонала работе на оборудовании сертифицированным представителем компании-производителя на месте поставки на русском языке. Проведение сертифицированным заводом-изготовителем обучения персонала заказчика на рабочем месте по работе с оборудованием 5 дней. Расходы на доставку, монтаж, пусконаладочные работы, проезд, питание и размещение специалиста включены в цену поставки. Приезд сервисного инженера – в сроки, согласованные с Заказчиком. Бесплатные консультации в течение всего времени работы оборудования. Сервисная служба в течение 5 лет. Авторизационное письмо от производителя или его официального представителя на поставку оборудования. Сертификация производства ISO 9001. Предоставление копии сертификата. Обучение двух инженеров заказчика. Руководство по эксплуатации и сервисное руководство на государственном или русских языках. Если закупаются товары, относящиеся к средствам измерений, поставщик при поставке товара должен внести такие товары в государственный реестр обеспечения единства измерения Республики Казахстан в течение 4 месяцев после поставки товара и предоставить нотариально засвидетельствованные копии соответствующих сертификатов, в случаях предусмотренных законодательством Республики Казахстан. Набор материалов, сертификатов, лицензий и услуг для проведения квалификации Installation Qualification (IQ), Operation Qualification (OQ), Performance Qualification (PQ), дополнительный комплект запасных частей.</t>
  </si>
  <si>
    <t xml:space="preserve">фантом эндоваскулярной катетеризации </t>
  </si>
  <si>
    <t>Технические характеристики</t>
  </si>
  <si>
    <t>Метрологическая поверка лабораторного оборудования</t>
  </si>
  <si>
    <t>Жидкая тиогликолевая среда  500,0 г/фл</t>
  </si>
  <si>
    <t>Среда используется для контроля  стерильности различных биоматериалов, для культивирования широкого круга аэробных и анаэробных бактерии</t>
  </si>
  <si>
    <t>Жидкая среда Сабуро, 500,0 г/фл</t>
  </si>
  <si>
    <t>Среда используется для тестов на стерильность, а также определения плесневых грибов и бактерий в фармпрепаратах.</t>
  </si>
  <si>
    <t xml:space="preserve">Чашки петри </t>
  </si>
  <si>
    <t>диаметром 150мм стеклянные для антибиотиков</t>
  </si>
  <si>
    <t>Фильтры минисарт</t>
  </si>
  <si>
    <t>Minisart NML steril 600 kPA max, 50шт/упак стерильные фильтры для прибора манифолд для смачивание картонных подложек</t>
  </si>
  <si>
    <t xml:space="preserve">Пробки резиновые </t>
  </si>
  <si>
    <t>к пеницилиновым флаконом с алюминиевыми колпачками для стерилизации жидких сред 100 шт/упак.</t>
  </si>
  <si>
    <t>метр</t>
  </si>
  <si>
    <t xml:space="preserve">Шпагат </t>
  </si>
  <si>
    <t>тонкий джутовый четырехниточный диаметром 1,2мм (выдерживание температуру 180 оС и выше )</t>
  </si>
  <si>
    <t>для закрепления пробок на флаконах для питательных сред и растворов</t>
  </si>
  <si>
    <t>Воздушный шлюз</t>
  </si>
  <si>
    <t>Для разграничения производственных процессов где нужно разделить грязную и чистую зоны. Потоки очищенного воздуха могут предотвращать попадание в чистую зону пыли, которую переносит человек. Скорость потока воздуха: 25-30 м/с. Кол-во форсунок: 16. Цикл: 15 сек, настраиваемый диапазон 10-99 сек. Фильтромодули: 1 шт. Снаружи: сталь с матовым белым порошковым покрытием. Внутри: нержавеющая сталь 201. Дверь: нержавеющая сталь 201, Смотровое окно - закаленное стекло. Параметры сети: 380 В, 50 Гц, 3 фазы. Мощность: 1,12 кВт. Вместимость: 1-2 человека. Внутренние размеры (мм), Ш*Г*В 790х866х1885. Внешние размеры (мм), Ш*Г*В 1400х1000х2180. Данная установка необходима для соответствия прохождения аккредитации по GLP</t>
  </si>
  <si>
    <t>Секундомер электронный</t>
  </si>
  <si>
    <t>Секундомер электронный внесенный гос реестр измерительных средств РК</t>
  </si>
  <si>
    <t>Пасс бокс</t>
  </si>
  <si>
    <t xml:space="preserve">Для защиты попадания загрязненного воздуха. Внешние размеры (ДхШхВ),мм –(785 х600х600); Внутренние размеры (ДхШхВ),мм - (600х600х600); Внешний материал – холоднокатанная сталь или нерж. сталь; Внутренний материал- нерж. сталь; Толщина материала 1,0/1,2; Размер стеклянного окна, мм – 395х395х8; Электропитание – 220В/50Г; Покрытие: нержавеющая сталь; состоит из 2х герметично закрывающихся дверцев из нержавеющей стали с окном из органического стекла с магнитной резинкой, петли из нержавеющей стали; дверца укомплектована дверной ручкой; блокировочная система за счет внутренней электромагнитной резинки; внутри установленной бактерицидной лампой (мощность 220 В), которая автоматически включается при открытий внешней дверцы, с возможностью ручного включения при отключений автоматики и ручного выключения изнутри; с внутренним размером 60х60х60 см. </t>
  </si>
  <si>
    <t>Ламинарный бокс Powder Safe для работы с порошками</t>
  </si>
  <si>
    <t>Позволяющий  проводить взвешивание, дозирование и другие операции с химическими и фармацевтическими активными веществами, с защитой продукта оператора и окружающей среды. Должен соответствовать классу ISO 5 по стандарту ISO EN 14644-1 и иметь скорость ламинарного потока воздуха 0,30 м/3, что исключает воздействие на весы и нарушение дисперсности продукта.  Специальная конструкция бокса, наличие специальных держателей и фиксаторов на вентиляторе, а также виброгасителей (опция по требованию) должен позволять проводить в рабочей камере взвешивание порции продукта с массой до 0,01мг. Должен быть встроенный микропроцессор, который отслеживает и контролирует скорость вентилирования бокса, оснащенный устройством вывода аварийных сигналов и дисплеем для индикации параметров работы бокса. Вертикально-подъемный защитный экран с электроприводом выполняться из многослойного небьющегося стекла. Внешний размер: 120-180 см. Средняя продолжительность срока службы фильтра составляет 3 года (в зависимости от условий окружающей среды и времени ежедневной эксплуатации).      Боковые панели из закаленного стекла не пропускает УФ лучи, что особенно важно для защиты оператора при включенной УФ лампе. Составная рабочая поверхность выполнена из нержавеющей стали. Рабочая поверхность представляет собой цельнолитую деталь без выступов, что максимально облегчает очистку.       Панель управления:                Акустические и визуальные сигналы системы сигнализации оповещают оператора о любых нарушениях режима безопасности работы (например, превышение высоты поднятого фронтального стекла) С целью защиты оператора от опасного УФ излучения в боксах биологической безопасности предусмотрен механизм блокировки работы УФ лампы при поднятом стекле фронтальной панели. Скорости потоков нисходящего очищенного воздуха и воздухозабора непрерывно отображаются на дисплее панели управления. C целью защиты от несанкционированного доступа к меню, для панели управления может быть установлен пароль администратора.      Панель управления оснащена счетчиком рабочих часов вентилятора, что позволяет контролировать эксплуатационные характеристики бокса и рассчитывать время замены фильтров, и счетчиком общего времени работы ультрафиолетовой лампы.         Микропроцессорный контроллер  может перевести бокс в специальный режим «техническое обслуживание». Этот режим разрешен для использования только персоналу со специальным допуском, поскольку он отключает все предусмотренные режимы безопасной работы. Размеры рабочей зоны (Ш x Г x В), мм около -1250x 550 x 650. Воздухозабор, м 3 /ч: около 370. Нисходящий поток (70%), м 3 /ч: около 700. Уровень шума до 50 ДБ. Освещенность: &gt;1200 люкс, измерено на уровне рабочей поверхности в пустом боксе, (нулевой уровень) согласно испытательной сетке NSF49. В комплект входит напольная подставка, розетки,  УФ-светильник с запасной лампой, запасной комплект фильтров.</t>
  </si>
  <si>
    <t>Пипетатор</t>
  </si>
  <si>
    <t>(автоматическая груша) для пипеток 0,1-100 мл с зарядным устройством. Электрический мининасос для работы со стеклянными или пластиковыми пипетками объемом от 0,1 мл до 100 мл. В комплекте настенный штатив; 10 мембранных фильтра: 0.45 мкл. (стерильные); зарядное устройство с NiCd аккумуляторными батареями;</t>
  </si>
  <si>
    <t>Гомогенизатор-диспергатор заказ микробиология ULTRA-TURRAX Tube Drive control</t>
  </si>
  <si>
    <t>Потребляемая/производимая мощность привода 20/17 Вт, Диапазон частоты вращения/в турбо режиме (оборот в мин) 400 – 6000 /8000, Дисплей OLED, индикация частоты вращения цифровая, таймер 10 сек – 30 мин (плавная регулировка), Настройка интервала изменения направления вращения 10 – 60 сек.</t>
  </si>
  <si>
    <t>Устройство для изготовления ватных пробок заказ микробиология</t>
  </si>
  <si>
    <t>Устройство предназначено для изготовления ватных пробок для закупоривания пробирок и колб в лабораториях. Устройство состоит из следующих основных частей: электропривода,  вала, педали, шкива и ремня. Ватная пробка формируется при наматывании ваты на вал. Скорость вращения вала регулируется ножной педалью.</t>
  </si>
  <si>
    <t>стеклянные палочки</t>
  </si>
  <si>
    <t>Чашки Петри</t>
  </si>
  <si>
    <t>Автоклавируемые небьщиеся 90 х 15 мм, 10шт./упак.</t>
  </si>
  <si>
    <t>Пробирки</t>
  </si>
  <si>
    <t>Шпатель микробиологически</t>
  </si>
  <si>
    <t>Шпателя микробиологические (Дригальского), стеклянный</t>
  </si>
  <si>
    <t xml:space="preserve">стеклянные пробирки широкие автоклавируемые 20 х 200 мм. </t>
  </si>
  <si>
    <t>центрифужные пробирки мерные</t>
  </si>
  <si>
    <t>Стеклянная пробирка 10-12 мл O16х100 мм</t>
  </si>
  <si>
    <t xml:space="preserve">Стандарт мутности  </t>
  </si>
  <si>
    <t>на 10 ЕД</t>
  </si>
  <si>
    <t xml:space="preserve">Стандарт мутности </t>
  </si>
  <si>
    <t>на 5 ЕД</t>
  </si>
  <si>
    <t>ед.</t>
  </si>
  <si>
    <t xml:space="preserve">Proteus vulgaris АТСС </t>
  </si>
  <si>
    <t>Staphylococcus epidermidis АТСС 8043</t>
  </si>
  <si>
    <t>ТЭСТ штаммы</t>
  </si>
  <si>
    <t>Cумма с НДС, тенге</t>
  </si>
  <si>
    <t>Цена за единицу, тенге</t>
  </si>
  <si>
    <t>Общее кол-во</t>
  </si>
  <si>
    <t>ед. измерения</t>
  </si>
  <si>
    <t>Версия 1</t>
  </si>
  <si>
    <t>ТЭСТ штаммы на 2016 г</t>
  </si>
  <si>
    <t>набор реактивов для прибора Мультискан от Микробиологии</t>
  </si>
  <si>
    <t>- Entero test -16</t>
  </si>
  <si>
    <t>- Neferm test -24</t>
  </si>
  <si>
    <t>- Staphytest - 16</t>
  </si>
  <si>
    <t>-Anaero test -23 (грамположительные спорообразующие палочки. Грамотрицательные палочки)</t>
  </si>
  <si>
    <r>
      <t xml:space="preserve">- </t>
    </r>
    <r>
      <rPr>
        <sz val="12"/>
        <color rgb="FFFF0000"/>
        <rFont val="Calibri"/>
        <family val="2"/>
        <charset val="204"/>
      </rPr>
      <t>Пара</t>
    </r>
    <r>
      <rPr>
        <sz val="12"/>
        <rFont val="Calibri"/>
        <family val="2"/>
        <charset val="204"/>
      </rPr>
      <t>финовое масло стерильное</t>
    </r>
  </si>
  <si>
    <t>- реактив для пробы фенилаланин</t>
  </si>
  <si>
    <r>
      <t xml:space="preserve">- реактив для пробы </t>
    </r>
    <r>
      <rPr>
        <sz val="12"/>
        <color rgb="FFFF0000"/>
        <rFont val="Calibri"/>
        <family val="2"/>
        <charset val="204"/>
      </rPr>
      <t>индо</t>
    </r>
    <r>
      <rPr>
        <sz val="12"/>
        <rFont val="Calibri"/>
        <family val="2"/>
        <charset val="204"/>
      </rPr>
      <t>л</t>
    </r>
  </si>
  <si>
    <t>- реактив для пробы фосфатаза</t>
  </si>
  <si>
    <t>- реактив для пробы нитраты</t>
  </si>
  <si>
    <t>- реактив для теста гиппурат</t>
  </si>
  <si>
    <t>- реактив для теста ПИР</t>
  </si>
  <si>
    <t xml:space="preserve">- реактив для пробы ацетоин </t>
  </si>
  <si>
    <t>- реактив для пробы оксидаза</t>
  </si>
  <si>
    <t>- суспен. среда для Neferm test -24</t>
  </si>
  <si>
    <t>- ОНП тест (полоски)</t>
  </si>
  <si>
    <t>- ОКСИ тест (полоски)</t>
  </si>
  <si>
    <t>- ВП тест (полоски)</t>
  </si>
  <si>
    <t>- ПИРа тест (полоски)</t>
  </si>
  <si>
    <t>- КОЛИ тест (полоски)</t>
  </si>
  <si>
    <t>- стандарт мутности по шкале McFarland</t>
  </si>
  <si>
    <t xml:space="preserve">Плата индикации </t>
  </si>
  <si>
    <t>для ВКа-75-Р ПЗ</t>
  </si>
  <si>
    <t>700002003 2465 ISAAC INLET BLOCK, типа «in situ Ag/AgCl (ISAAC)».</t>
  </si>
  <si>
    <t xml:space="preserve">Входной блок проточной ячейки с референсным электродом </t>
  </si>
  <si>
    <t>№10003376. Набор Энтеротест 16 предназначен для идентификации  микроорганизмов семейства энтеробактерий в течение 24 ч. Набор включает 10 стриппированных пластмассовых пластинок размером 8,5х12,5 см, содержащих 96 ячеек (6 двурядных стрипов) с высушенными питательными средами и субстратами для 16 тестов: сероводород, лизин, индол, орнитин, уреаза, фенилаланин, эскулин, цитрат  симмонса, малонат, инозитол, адонитол. Целлобиоза, сахароза, сорбитол, трегалоза и маннитол.
Идентификация должна быть дополнена тестами бумажных полосках для определения цитрохромоксидазы (ОКСИ-тест), β-галактозидазы (ОНП-тест) и продукции ацетоина (ВП-тест).
Число определений 60</t>
  </si>
  <si>
    <t xml:space="preserve"> №10003388. Набор НЕФЕРМ тест -24 предназначен для биохимической идентифи4кации грамотрицательных неферментирующих бактерий. Набор включает 10 стриппированных пластмассовых пластинок размером 8,5х12,5 см, содержащих 96 ячеек (4 трехядных стрипа по 24 ячейки) с высушенными питательными средами и субстратами для 24 тестов:  индол, аргинин, уреаза, лизин, глюкоза, фруктоза, инозитол, сахароза, фосфатаза, β-галактозидаза, β-глюкозидаза, N-ацетил- β-D-глюкозаминидаза, маннитол, ксилоза, целобиоза, галактоза, нитраты, нитриты, эскулин, ɑ-глютамилтрансфераза, лактоза, мальтоза, трегалоза и цитрат Симмонса. Дополнительно выполняется тест для выявления цитохромоксидазы с  использованием диагностической полоски ОКСИтест. Число определений 40</t>
  </si>
  <si>
    <t>№10003378. Набор Стафитест 16 предназначен для идентификации представителей стафилококков и родственных микроорганизмов. Набор содержит 10 стриппированных пластмассовых пластинок размером 8,5х12,5 см, содержащих по 96 ячеек (6 двурядных стрипа по 16 ячеек) с высушенными питательными средами и субстратами для 16 тестов: уреаза, аргинин, орнитин, β-галактозидаза, β-глюкуронидаза, эскулин, нитраты, фосфатаза, галактоза, сахароза, трегалоза, маннитол, ксилоза, мальтоза, манноза и лактоза. Система для идентификации дополнена тестами для определения продукции ацетоина и выявления цитрохромоксидазы, которые поставляются в виде диагностических полосок-ВП тест  (Voges-Proskauer) и ОКСИ-тест, соответственно, ПИРА-тест –для определения пирролидониариламидазы. Число определений 60</t>
  </si>
  <si>
    <t>АНАЭРО тест 23 предназначен для биохимической идентификации анаэробных бактерий. Набор содержит 10 стриппированных пластмассовых пластинок размером 8,5х12,5 см, содержащих по 96 ячеек (4 трехядных стрипа) с высушенными питательными средами и субстратами для 23 тестов: индол, глюкоза, мальтоза, фруктоза, , галактоза,лактоза,мелецитоза, уреаза,нитраты, сахароза,салицин, трегалоза, маннитол,рамноза,раффиноза,целлобиоза,ксилоза,арабиноза,сорбитол.</t>
  </si>
  <si>
    <t>№10003371. Парафиновое масло  стерильное– вспомогательный препарат для диагностических наборов МИКРО-ЛА-ТЕСТ. Парафиновое масло стерильное 3х18 мл. Инструкция по применению. Число определений 54 мл</t>
  </si>
  <si>
    <t>№10003370. Реактив для теста ФЕНИЛАЛАНИЕ – вспомогательный реактив для диагностических наборов МИКРО-ЛА-ТЕСТ, содержащих тест на определение фенилаланиндеаминазы (тест Фенилалание. PHE) и служит для визуализации цветной реакции теста. Набор содержит: реактив для PHE-реагент: хлорид железа 10г/100мл-18 мл. Инструкция по применению. Число определений 360</t>
  </si>
  <si>
    <t>№10003372. Реактив для теста ИНДОЛ – вспомогательный раектив для диагностических наборов МИКРО-ЛА-ТЕСТ, содержащих тест на образование индола и служит для визуализации цветной реакции этого теста. Набор содержит: реактив для теста Индол-реагент: реактив по Эрлиху, ном.10003372 -18 мл, ном.10003392-1000 мл. 4-диметиламинобензальдегид 4,5%, HCl-1,75 моль/л. Инструкция по применению. Число определений 360</t>
  </si>
  <si>
    <t>№10003374. Реактив для теста ФОСФАТАЗА- вспомогательный реактив для диагностических наборов МИКРО-ЛА-ТЕСТ, содержащих тест на фосфатаззу (PHS) или тест Фенилаланин (PHE) и служит для визуали-зации цветной реакции теста. Набор содержит: реактив для теста ФОСФАТАЗА-реагент: гидроокись натрия 0,25 мол/л -18 мл. Инструкция по применению. Число определений 360</t>
  </si>
  <si>
    <t>№10003373. Реактив для теста НИТРАТЫ – вспомогательный реактив для диагностических наборов МИКРО-ЛА-ТЕСТ, содержащих тест для обнаружения нитритов (тест NO2) или восстановления нитратов (тест NIT,NO3) и служит для визуализации цветной реакции этого теста. Набор содержит: реактив для NIT – 18 мл, реагент: сульфаниловая кислота-0,072г. N,N-диметил-1-нафтиламин в концентрированной уксусной кислоте-0,108 г.  цинковый порошок-10 г. Инструкция по применению. Число определений 360</t>
  </si>
  <si>
    <t>№10003368. Наборт для теста ГИППУРАТ представляет собой образующий цвет реактив для диагностических полосок МИКРО-ЛА-ТЕСТ и набора  МИКРО-ЛА-ТЕСТ (Стрептотест16), предназначенные для испытания проявления гидролиза гиппурата натрия (ГИП-РIР). Набор содержит: Реактив для HIP – навеска-  2х0,9 г, Реактив для HIP – растворитель – 2х18 мл,  флакон с капельницей Реактив для теста ГИППУРАТ – 1 шт. Инструкция по применению. Число определений 200</t>
  </si>
  <si>
    <t>№10003379. Реактив для теста ПРИ набор является вспомогательнгым рактивом для визуализации цветной реакции теста прролидониариламидаза для диагностичес5ких полосок ПИРАтест и/или для диагностических наборов МИКРО-ЛА-ТЕСТ, которые содержат ПИРтест. Набор содержит:  Реактив для ПИР I  - 9 мл,  реактивы: 4-диметилсульфат натрия – 0,1%, лаурилсульфат 6натрия – 6.8%, 2-метоксиэтанол -36%. Реактив для ПИР II -9 мл, реактивы: уксусная кислота- 19-23 г/л. Флакон с капельницей Реактива для ПИР – 1 шт. Инструкция по применению. Число определений 360</t>
  </si>
  <si>
    <t>№10003369. Реактив для теста АЦЕТОИН – вспомогательный  реактив для диагностических наборов МИКРО-ЛА-ТЕСТ, которые содержат ВПтест (тест Фогес-Проскауер) и служит для визуализации цветнНабор содержит: Реактив для VPT I – навеска: альфа0нафтол-1,8 г, Реактив для VPT I – растворитель: этанол -18 мл. Реактив для VPT II – реагент: гидроокись калия 7,4 мол/л – 18 мл, Капельный флакон для  VPT I- 1 шт. Инструкция по применению. Число определений 360</t>
  </si>
  <si>
    <t>№10003375. Реактив для теста ОКСИДАЗА- вспомогательный реактив для диагностических полосок МИКРО-ЛА-ТЕСТ ОКСИтест, которые предназначены для обнаружения бактериальной цитохромоксидазы. Набор содержит: Реактив для теста ОКСИДАЗА -18 мл. Реагент:  хлорид натрия -1.3г/л, борная кислота -5,6 г/л. Тетраборат натрия – 10,5 г/л. Инструкция по применению. Число определений 500</t>
  </si>
  <si>
    <t>№10003389. Суспензионная среда для НЕФЕРМтеста -24- вспомогательный препарат для тест системы МИКРО-ЛА-ТЕСТ НЕФЕРМ тест2 24, котороая предназначена для идентификации грамотрицательных неферментирующих бактерий. Набор содержит: 2 упаковки (2х20 ампул) суспензионной среды. Инструкция по применению. Число определений 20</t>
  </si>
  <si>
    <t>№10003323. ОНПтест предназачен для обнаружения β-галактозидазы. Используется для индивидуального так и для дополнительного теста к наборам МИКРО-ЛА-ТЕСТ. 50 полосок для 50 определений. Инструкция по применению. Число определений 500</t>
  </si>
  <si>
    <t>№10003324. ОКСИтест-индивидуальный тест для обнаружения бактериальной  цитохромоксидазы. 50 полосок в алюминиевой тубе для 50 определений. Инструкция по применению. Число определений 50</t>
  </si>
  <si>
    <t>№10003329. ВП тест для ускоренного определения продукции ацетоина (реакция Фогес-Проскауер) в течение 2-4 часов. Полоски ВП тест могут использоваться как при постановке самостоятельного исследования, так и в качестве дополнительного теста к планшетным наборам МИКРО-ЛА-ТЕСТ. Полоски на 50 исследований. Инструкция по применению. Число определений 50</t>
  </si>
  <si>
    <t>№10003344. ПИРАтест предназначен для быстрого выявления активности пирролидонилариламидазы для диагностических целей в микробиологии. Тест служит для подтверждения принадлежности культур к роду Enterocjccus или к Streptococcus pyogenes, в качестве дифференциально-диагностического теста при идентификации Энтеробактерий. Тест применяют как самостоятельный или в качестве дополнительного теста к идентификационным наборам МИКРО-ЛА-ТЕСТ. Полоски ПИРАтест на 50 определений. Реактив для ПИРАтест  (Pliva-Lachema Diagnostica c10003379). Инструкция по применению. Число определений 50</t>
  </si>
  <si>
    <t>№10003326. Идентификационные полоски КОЛИтест предназначены для быстрой идентификации кишечной палочки. Идентификация основана на определении β-глюкоронидазной активности и образования индола. Полоски КОЛИтеста на 50 определений. Инструкция по применению. Число определений 50</t>
  </si>
  <si>
    <t>Стандарт мутности по McFarland (сульфат бария) используется при приготовлении суспензии определенной мутности.</t>
  </si>
  <si>
    <t xml:space="preserve"> кол-во </t>
  </si>
  <si>
    <t xml:space="preserve">Цена за ед с учетом НДС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</si>
</sst>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 _р_._-;\-* #,##0.00\ _р_._-;_-* &quot;-&quot;??\ _р_._-;_-@_-"/>
    <numFmt numFmtId="165" formatCode="0.000"/>
  </numFmts>
  <fonts count="6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indexed="8"/>
      <name val="Calibri"/>
      <family val="2"/>
      <charset val="204"/>
    </font>
    <font>
      <b/>
      <sz val="10"/>
      <name val="Arial Cyr"/>
      <charset val="204"/>
    </font>
    <font>
      <sz val="8"/>
      <name val="Arial"/>
      <family val="2"/>
      <charset val="204"/>
    </font>
    <font>
      <b/>
      <sz val="8"/>
      <name val="Arial"/>
      <family val="2"/>
      <charset val="204"/>
    </font>
    <font>
      <sz val="9"/>
      <name val="Times New Roman"/>
      <family val="1"/>
      <charset val="204"/>
    </font>
    <font>
      <sz val="11"/>
      <color indexed="8"/>
      <name val="Calibri"/>
      <family val="2"/>
      <charset val="204"/>
    </font>
    <font>
      <b/>
      <sz val="9"/>
      <name val="Times New Roman"/>
      <family val="1"/>
      <charset val="204"/>
    </font>
    <font>
      <sz val="8"/>
      <name val="Arial Cyr"/>
      <charset val="204"/>
    </font>
    <font>
      <sz val="10"/>
      <name val="Times New Roman"/>
      <family val="1"/>
      <charset val="204"/>
    </font>
    <font>
      <sz val="11"/>
      <name val="Arial Cyr"/>
      <charset val="204"/>
    </font>
    <font>
      <b/>
      <sz val="11"/>
      <name val="Arial Cyr"/>
      <charset val="204"/>
    </font>
    <font>
      <sz val="9"/>
      <name val="Arial Cyr"/>
      <charset val="204"/>
    </font>
    <font>
      <sz val="11"/>
      <color theme="1"/>
      <name val="Calibri"/>
      <family val="2"/>
      <charset val="204"/>
      <scheme val="minor"/>
    </font>
    <font>
      <sz val="6.5"/>
      <color theme="1"/>
      <name val="Times New Roman"/>
      <family val="1"/>
      <charset val="204"/>
    </font>
    <font>
      <b/>
      <sz val="11"/>
      <color theme="1"/>
      <name val="Calibri"/>
      <family val="2"/>
      <charset val="204"/>
      <scheme val="minor"/>
    </font>
    <font>
      <sz val="9"/>
      <color theme="1"/>
      <name val="Times New Roman"/>
      <family val="1"/>
      <charset val="204"/>
    </font>
    <font>
      <b/>
      <sz val="9"/>
      <name val="Arial Cyr"/>
      <charset val="204"/>
    </font>
    <font>
      <sz val="9"/>
      <color rgb="FFFF0000"/>
      <name val="Times New Roman"/>
      <family val="1"/>
      <charset val="204"/>
    </font>
    <font>
      <sz val="9"/>
      <color rgb="FF000000"/>
      <name val="Times New Roman"/>
      <family val="1"/>
      <charset val="204"/>
    </font>
    <font>
      <sz val="10"/>
      <name val="Arial Cyr"/>
      <charset val="204"/>
    </font>
    <font>
      <u/>
      <sz val="11"/>
      <color theme="10"/>
      <name val="Calibri"/>
      <family val="2"/>
      <scheme val="minor"/>
    </font>
    <font>
      <sz val="11"/>
      <color theme="1"/>
      <name val="Calibri"/>
      <family val="2"/>
      <scheme val="minor"/>
    </font>
    <font>
      <b/>
      <sz val="12"/>
      <name val="Arial Cyr"/>
      <charset val="204"/>
    </font>
    <font>
      <b/>
      <sz val="12"/>
      <color rgb="FFFF0000"/>
      <name val="Arial Cyr"/>
      <charset val="204"/>
    </font>
    <font>
      <b/>
      <sz val="12"/>
      <color theme="1"/>
      <name val="Arial Cyr"/>
      <charset val="204"/>
    </font>
    <font>
      <sz val="9"/>
      <color rgb="FFFF0000"/>
      <name val="Arial Cyr"/>
      <charset val="204"/>
    </font>
    <font>
      <b/>
      <sz val="10"/>
      <color theme="1"/>
      <name val="Times New Roman"/>
      <family val="1"/>
      <charset val="204"/>
    </font>
    <font>
      <b/>
      <sz val="9"/>
      <color rgb="FFFF0000"/>
      <name val="Arial Cyr"/>
      <charset val="204"/>
    </font>
    <font>
      <sz val="10"/>
      <color theme="1"/>
      <name val="Times New Roman"/>
      <family val="1"/>
      <charset val="204"/>
    </font>
    <font>
      <sz val="10"/>
      <color rgb="FF000000"/>
      <name val="Times New Roman"/>
      <family val="1"/>
      <charset val="204"/>
    </font>
    <font>
      <b/>
      <sz val="10"/>
      <name val="Times New Roman"/>
      <family val="1"/>
      <charset val="204"/>
    </font>
    <font>
      <sz val="10"/>
      <color rgb="FFFF0000"/>
      <name val="Times New Roman"/>
      <family val="1"/>
      <charset val="204"/>
    </font>
    <font>
      <sz val="10"/>
      <color rgb="FFFF0000"/>
      <name val="Arial Cyr"/>
      <charset val="204"/>
    </font>
    <font>
      <sz val="10"/>
      <color rgb="FF333333"/>
      <name val="Times New Roman"/>
      <family val="1"/>
      <charset val="204"/>
    </font>
    <font>
      <sz val="12"/>
      <name val="Times New Roman"/>
      <family val="1"/>
      <charset val="204"/>
    </font>
    <font>
      <sz val="12"/>
      <color rgb="FFFF0000"/>
      <name val="Times New Roman"/>
      <family val="1"/>
      <charset val="204"/>
    </font>
    <font>
      <sz val="8"/>
      <color theme="1"/>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Helv"/>
    </font>
    <font>
      <sz val="8"/>
      <color theme="1"/>
      <name val="Calibri"/>
      <family val="2"/>
      <charset val="204"/>
      <scheme val="minor"/>
    </font>
    <font>
      <b/>
      <i/>
      <sz val="10"/>
      <name val="Times New Roman"/>
      <family val="1"/>
      <charset val="204"/>
    </font>
    <font>
      <sz val="10"/>
      <name val="Arial Cyr"/>
      <family val="2"/>
      <charset val="204"/>
    </font>
    <font>
      <sz val="12"/>
      <name val="Calibri"/>
      <family val="2"/>
      <charset val="204"/>
    </font>
    <font>
      <sz val="12"/>
      <color rgb="FFFF0000"/>
      <name val="Calibri"/>
      <family val="2"/>
      <charset val="204"/>
    </font>
  </fonts>
  <fills count="3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xf numFmtId="0" fontId="10" fillId="0" borderId="0"/>
    <xf numFmtId="0" fontId="17" fillId="0" borderId="0"/>
    <xf numFmtId="43" fontId="5" fillId="0" borderId="0" applyFont="0" applyFill="0" applyBorder="0" applyAlignment="0" applyProtection="0"/>
    <xf numFmtId="0" fontId="25" fillId="0" borderId="0" applyNumberFormat="0" applyFill="0" applyBorder="0" applyAlignment="0" applyProtection="0"/>
    <xf numFmtId="0" fontId="4" fillId="0" borderId="0"/>
    <xf numFmtId="0" fontId="26" fillId="0" borderId="0"/>
    <xf numFmtId="0" fontId="26" fillId="0" borderId="0"/>
    <xf numFmtId="0" fontId="4" fillId="0" borderId="0"/>
    <xf numFmtId="0" fontId="26" fillId="0" borderId="0"/>
    <xf numFmtId="0" fontId="26" fillId="0" borderId="0"/>
    <xf numFmtId="43" fontId="24" fillId="0" borderId="0" applyFont="0" applyFill="0" applyBorder="0" applyAlignment="0" applyProtection="0"/>
    <xf numFmtId="43" fontId="26"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42" fillId="0" borderId="0" applyNumberFormat="0" applyFill="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8" borderId="0" applyNumberFormat="0" applyBorder="0" applyAlignment="0" applyProtection="0"/>
    <xf numFmtId="0" fontId="47" fillId="9" borderId="0" applyNumberFormat="0" applyBorder="0" applyAlignment="0" applyProtection="0"/>
    <xf numFmtId="0" fontId="48" fillId="10" borderId="0" applyNumberFormat="0" applyBorder="0" applyAlignment="0" applyProtection="0"/>
    <xf numFmtId="0" fontId="49" fillId="11" borderId="17" applyNumberFormat="0" applyAlignment="0" applyProtection="0"/>
    <xf numFmtId="0" fontId="50" fillId="12" borderId="18" applyNumberFormat="0" applyAlignment="0" applyProtection="0"/>
    <xf numFmtId="0" fontId="51" fillId="12" borderId="17" applyNumberFormat="0" applyAlignment="0" applyProtection="0"/>
    <xf numFmtId="0" fontId="52" fillId="0" borderId="19" applyNumberFormat="0" applyFill="0" applyAlignment="0" applyProtection="0"/>
    <xf numFmtId="0" fontId="53" fillId="13" borderId="20"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19" fillId="0" borderId="22" applyNumberFormat="0" applyFill="0" applyAlignment="0" applyProtection="0"/>
    <xf numFmtId="0" fontId="5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6" fillId="38" borderId="0" applyNumberFormat="0" applyBorder="0" applyAlignment="0" applyProtection="0"/>
    <xf numFmtId="0" fontId="1" fillId="0" borderId="0"/>
    <xf numFmtId="0" fontId="1" fillId="0" borderId="0"/>
    <xf numFmtId="0" fontId="1" fillId="0" borderId="0"/>
    <xf numFmtId="0" fontId="1" fillId="0" borderId="0"/>
    <xf numFmtId="0" fontId="1" fillId="17" borderId="0" applyNumberFormat="0" applyBorder="0" applyAlignment="0" applyProtection="0"/>
    <xf numFmtId="0" fontId="24" fillId="0" borderId="0"/>
    <xf numFmtId="0" fontId="10" fillId="0" borderId="0"/>
    <xf numFmtId="0" fontId="58" fillId="0" borderId="0"/>
    <xf numFmtId="0" fontId="57" fillId="0" borderId="0"/>
    <xf numFmtId="0" fontId="24" fillId="0" borderId="0"/>
    <xf numFmtId="0" fontId="1" fillId="0" borderId="0"/>
    <xf numFmtId="0" fontId="58" fillId="0" borderId="0"/>
    <xf numFmtId="0" fontId="24" fillId="0" borderId="0"/>
    <xf numFmtId="0" fontId="1" fillId="0" borderId="0"/>
    <xf numFmtId="0" fontId="1" fillId="14" borderId="21" applyNumberFormat="0" applyFont="0" applyAlignment="0" applyProtection="0"/>
    <xf numFmtId="0" fontId="24" fillId="0" borderId="0"/>
    <xf numFmtId="0" fontId="10" fillId="0" borderId="0"/>
    <xf numFmtId="0" fontId="1" fillId="0" borderId="0"/>
    <xf numFmtId="0" fontId="60" fillId="0" borderId="0"/>
    <xf numFmtId="0" fontId="1" fillId="0" borderId="0"/>
    <xf numFmtId="0" fontId="1" fillId="0" borderId="0"/>
  </cellStyleXfs>
  <cellXfs count="401">
    <xf numFmtId="0" fontId="0" fillId="0" borderId="0" xfId="0"/>
    <xf numFmtId="0" fontId="6"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xf numFmtId="0" fontId="7" fillId="2" borderId="1" xfId="0" applyFont="1" applyFill="1" applyBorder="1" applyAlignment="1">
      <alignment horizontal="center"/>
    </xf>
    <xf numFmtId="0" fontId="7" fillId="0" borderId="0" xfId="0" applyFont="1"/>
    <xf numFmtId="0" fontId="7" fillId="0" borderId="1" xfId="0" applyFont="1" applyBorder="1"/>
    <xf numFmtId="0" fontId="7" fillId="0" borderId="1" xfId="0" applyFont="1" applyBorder="1" applyAlignment="1">
      <alignment horizontal="center"/>
    </xf>
    <xf numFmtId="4" fontId="7" fillId="2" borderId="1" xfId="0" applyNumberFormat="1" applyFont="1" applyFill="1" applyBorder="1" applyAlignment="1">
      <alignment horizontal="center"/>
    </xf>
    <xf numFmtId="0" fontId="7" fillId="0" borderId="2" xfId="0" applyFont="1" applyBorder="1" applyAlignment="1">
      <alignment horizontal="left"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textRotation="90" wrapText="1"/>
    </xf>
    <xf numFmtId="0" fontId="0" fillId="0" borderId="0" xfId="0" applyFont="1"/>
    <xf numFmtId="0" fontId="8" fillId="0" borderId="1" xfId="0" applyFont="1" applyBorder="1"/>
    <xf numFmtId="0" fontId="8" fillId="0" borderId="1" xfId="0" applyFont="1" applyBorder="1" applyAlignment="1">
      <alignment horizontal="center" vertical="center"/>
    </xf>
    <xf numFmtId="0" fontId="8" fillId="0" borderId="2" xfId="0" applyFont="1" applyBorder="1" applyAlignment="1">
      <alignment horizontal="left" vertical="center" wrapText="1"/>
    </xf>
    <xf numFmtId="0" fontId="8" fillId="0" borderId="1" xfId="0" applyFont="1" applyBorder="1" applyAlignment="1">
      <alignment horizont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3" fontId="8" fillId="0" borderId="1" xfId="0" applyNumberFormat="1" applyFont="1" applyBorder="1" applyAlignment="1">
      <alignment horizontal="center" vertical="center"/>
    </xf>
    <xf numFmtId="0" fontId="8" fillId="0" borderId="0" xfId="0" applyFont="1"/>
    <xf numFmtId="0" fontId="9" fillId="3" borderId="1" xfId="0" applyFont="1" applyFill="1" applyBorder="1" applyAlignment="1">
      <alignment vertical="top" wrapText="1"/>
    </xf>
    <xf numFmtId="0" fontId="7" fillId="0" borderId="0" xfId="0" applyFont="1" applyBorder="1"/>
    <xf numFmtId="0" fontId="7" fillId="0" borderId="0" xfId="0" applyFont="1" applyBorder="1" applyAlignment="1">
      <alignment horizontal="center" vertical="center"/>
    </xf>
    <xf numFmtId="0" fontId="9" fillId="3" borderId="0" xfId="0" applyFont="1" applyFill="1" applyBorder="1" applyAlignment="1">
      <alignment vertical="top" wrapText="1"/>
    </xf>
    <xf numFmtId="0" fontId="7" fillId="0" borderId="0" xfId="0" applyFont="1" applyBorder="1" applyAlignment="1">
      <alignment horizontal="center"/>
    </xf>
    <xf numFmtId="0" fontId="7" fillId="0" borderId="0" xfId="0" applyFont="1" applyFill="1" applyBorder="1" applyAlignment="1">
      <alignment horizontal="center" vertical="center"/>
    </xf>
    <xf numFmtId="3" fontId="7" fillId="0" borderId="0" xfId="0" applyNumberFormat="1" applyFont="1" applyBorder="1" applyAlignment="1">
      <alignment horizontal="center" vertical="center"/>
    </xf>
    <xf numFmtId="0" fontId="9" fillId="3" borderId="1" xfId="2" applyFont="1" applyFill="1" applyBorder="1" applyAlignment="1">
      <alignment vertical="top"/>
    </xf>
    <xf numFmtId="0" fontId="9" fillId="3" borderId="1" xfId="2" applyFont="1" applyFill="1" applyBorder="1" applyAlignment="1"/>
    <xf numFmtId="0" fontId="11" fillId="3" borderId="1" xfId="0" applyFont="1" applyFill="1" applyBorder="1" applyAlignment="1">
      <alignment vertical="top" wrapText="1"/>
    </xf>
    <xf numFmtId="0" fontId="8" fillId="2" borderId="1" xfId="0" applyFont="1" applyFill="1" applyBorder="1" applyAlignment="1">
      <alignment horizontal="center"/>
    </xf>
    <xf numFmtId="0" fontId="8" fillId="2" borderId="1" xfId="0" applyFont="1" applyFill="1" applyBorder="1" applyAlignment="1">
      <alignment horizontal="center" vertical="center" wrapText="1"/>
    </xf>
    <xf numFmtId="0" fontId="0" fillId="0" borderId="0" xfId="0" applyAlignment="1">
      <alignment horizontal="left"/>
    </xf>
    <xf numFmtId="0" fontId="6" fillId="0" borderId="0" xfId="0" applyFont="1" applyAlignment="1"/>
    <xf numFmtId="0" fontId="6" fillId="0" borderId="3" xfId="0" applyFont="1" applyBorder="1" applyAlignment="1"/>
    <xf numFmtId="0" fontId="14" fillId="0" borderId="0" xfId="0" applyFont="1"/>
    <xf numFmtId="0" fontId="14" fillId="0" borderId="0" xfId="0" applyFont="1" applyAlignment="1"/>
    <xf numFmtId="0" fontId="15" fillId="0" borderId="0" xfId="0" applyFont="1"/>
    <xf numFmtId="0" fontId="14" fillId="0" borderId="0" xfId="0" applyFont="1" applyAlignment="1">
      <alignment horizontal="center" vertical="center" wrapText="1"/>
    </xf>
    <xf numFmtId="0" fontId="15" fillId="6" borderId="0" xfId="0" applyFont="1" applyFill="1"/>
    <xf numFmtId="0" fontId="14" fillId="6" borderId="0" xfId="0" applyFont="1" applyFill="1"/>
    <xf numFmtId="0" fontId="14" fillId="0" borderId="1" xfId="0" applyFont="1" applyBorder="1"/>
    <xf numFmtId="0" fontId="21" fillId="0" borderId="0" xfId="0" applyFont="1"/>
    <xf numFmtId="0" fontId="16" fillId="5"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 fontId="16" fillId="0" borderId="1" xfId="0" applyNumberFormat="1" applyFont="1" applyBorder="1" applyAlignment="1">
      <alignment horizontal="center" vertical="center" wrapText="1"/>
    </xf>
    <xf numFmtId="0" fontId="16" fillId="5" borderId="5" xfId="0" applyFont="1" applyFill="1" applyBorder="1" applyAlignment="1">
      <alignment horizontal="center" vertical="center" wrapText="1"/>
    </xf>
    <xf numFmtId="0" fontId="16" fillId="6" borderId="0" xfId="0" applyFont="1" applyFill="1"/>
    <xf numFmtId="0" fontId="16" fillId="6" borderId="0" xfId="0" applyFont="1" applyFill="1" applyAlignment="1">
      <alignment horizontal="left"/>
    </xf>
    <xf numFmtId="0" fontId="21" fillId="6" borderId="0" xfId="0" applyFont="1" applyFill="1"/>
    <xf numFmtId="0" fontId="16" fillId="0" borderId="1" xfId="0" applyFont="1" applyBorder="1"/>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1" fillId="0" borderId="1" xfId="0" applyFont="1" applyBorder="1"/>
    <xf numFmtId="0" fontId="16" fillId="0" borderId="0" xfId="0" applyFont="1"/>
    <xf numFmtId="0" fontId="16" fillId="6" borderId="1" xfId="0" applyFont="1" applyFill="1" applyBorder="1"/>
    <xf numFmtId="0" fontId="9" fillId="5" borderId="1" xfId="0" applyFont="1" applyFill="1" applyBorder="1" applyAlignment="1">
      <alignment horizontal="left" vertical="center" wrapText="1"/>
    </xf>
    <xf numFmtId="4" fontId="20" fillId="5" borderId="1" xfId="0" applyNumberFormat="1" applyFont="1" applyFill="1" applyBorder="1" applyAlignment="1">
      <alignment vertical="center"/>
    </xf>
    <xf numFmtId="4" fontId="22" fillId="5" borderId="1" xfId="0" applyNumberFormat="1" applyFont="1" applyFill="1" applyBorder="1" applyAlignment="1">
      <alignment vertical="center"/>
    </xf>
    <xf numFmtId="0" fontId="16" fillId="5" borderId="1" xfId="0" applyFont="1" applyFill="1" applyBorder="1"/>
    <xf numFmtId="0" fontId="0" fillId="5" borderId="0" xfId="0" applyFill="1"/>
    <xf numFmtId="0" fontId="16" fillId="5" borderId="5" xfId="0" applyFont="1" applyFill="1" applyBorder="1"/>
    <xf numFmtId="0" fontId="16" fillId="0" borderId="0" xfId="0" applyFont="1" applyAlignment="1">
      <alignment horizontal="center" vertical="center" wrapText="1"/>
    </xf>
    <xf numFmtId="0" fontId="16" fillId="5" borderId="0" xfId="0" applyFont="1" applyFill="1"/>
    <xf numFmtId="0" fontId="9" fillId="0" borderId="1" xfId="0" applyFont="1" applyBorder="1" applyAlignment="1">
      <alignment vertical="center" wrapText="1"/>
    </xf>
    <xf numFmtId="0" fontId="9"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2" fontId="9" fillId="5" borderId="1" xfId="0" applyNumberFormat="1" applyFont="1" applyFill="1" applyBorder="1" applyAlignment="1">
      <alignment horizontal="center" vertical="center" wrapText="1"/>
    </xf>
    <xf numFmtId="2" fontId="9" fillId="5" borderId="5" xfId="0" applyNumberFormat="1" applyFont="1" applyFill="1" applyBorder="1" applyAlignment="1">
      <alignment horizontal="center" vertical="center" wrapText="1"/>
    </xf>
    <xf numFmtId="0" fontId="20" fillId="0" borderId="1" xfId="0" applyFont="1" applyBorder="1" applyAlignment="1">
      <alignment vertical="center" wrapText="1"/>
    </xf>
    <xf numFmtId="4" fontId="9" fillId="5" borderId="1"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0" fontId="20" fillId="0" borderId="1" xfId="10" applyFont="1" applyBorder="1" applyAlignment="1">
      <alignment vertical="center" wrapText="1"/>
    </xf>
    <xf numFmtId="0" fontId="16" fillId="6" borderId="0" xfId="0" applyFont="1" applyFill="1" applyBorder="1"/>
    <xf numFmtId="0" fontId="16" fillId="6" borderId="0" xfId="0" applyFont="1" applyFill="1" applyBorder="1" applyAlignment="1">
      <alignment vertical="top" wrapText="1"/>
    </xf>
    <xf numFmtId="0" fontId="16" fillId="6" borderId="0" xfId="0" applyFont="1" applyFill="1" applyBorder="1" applyAlignment="1">
      <alignment horizontal="center"/>
    </xf>
    <xf numFmtId="0" fontId="16" fillId="6" borderId="0" xfId="0" applyFont="1" applyFill="1" applyBorder="1" applyAlignment="1">
      <alignment horizontal="center" vertical="center"/>
    </xf>
    <xf numFmtId="3" fontId="16" fillId="6" borderId="0" xfId="0" applyNumberFormat="1" applyFont="1" applyFill="1" applyBorder="1" applyAlignment="1">
      <alignment horizontal="center" vertical="center"/>
    </xf>
    <xf numFmtId="0" fontId="16" fillId="5" borderId="9" xfId="0" applyFont="1" applyFill="1" applyBorder="1" applyAlignment="1">
      <alignment horizontal="center" vertical="center" wrapText="1"/>
    </xf>
    <xf numFmtId="0" fontId="16" fillId="0" borderId="1" xfId="0" applyFont="1" applyBorder="1" applyAlignment="1">
      <alignment horizontal="center" vertical="center" textRotation="90" wrapText="1"/>
    </xf>
    <xf numFmtId="0" fontId="16" fillId="6" borderId="1" xfId="0" applyFont="1" applyFill="1" applyBorder="1" applyAlignment="1">
      <alignment horizontal="center" vertical="center" wrapText="1"/>
    </xf>
    <xf numFmtId="4" fontId="16" fillId="6" borderId="1" xfId="0" applyNumberFormat="1"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27" fillId="0" borderId="0" xfId="0" applyFont="1" applyAlignment="1">
      <alignment vertical="center"/>
    </xf>
    <xf numFmtId="0" fontId="16" fillId="0" borderId="1" xfId="0" applyFont="1" applyBorder="1" applyAlignment="1">
      <alignment horizontal="center" vertical="center" wrapText="1"/>
    </xf>
    <xf numFmtId="0" fontId="21" fillId="6" borderId="0" xfId="0" applyFont="1" applyFill="1" applyBorder="1" applyAlignment="1">
      <alignment horizontal="center" vertical="center"/>
    </xf>
    <xf numFmtId="0" fontId="21" fillId="6" borderId="1" xfId="0" applyFont="1" applyFill="1" applyBorder="1" applyAlignment="1">
      <alignment horizontal="left" vertical="center"/>
    </xf>
    <xf numFmtId="4" fontId="3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 fontId="21" fillId="0" borderId="1" xfId="0" applyNumberFormat="1" applyFont="1" applyBorder="1" applyAlignment="1">
      <alignment horizontal="center" vertical="center" wrapText="1"/>
    </xf>
    <xf numFmtId="4" fontId="21" fillId="0" borderId="1" xfId="0" applyNumberFormat="1" applyFont="1" applyBorder="1"/>
    <xf numFmtId="0" fontId="31" fillId="0" borderId="0" xfId="0" applyNumberFormat="1" applyFont="1" applyAlignment="1">
      <alignment vertical="center" wrapText="1"/>
    </xf>
    <xf numFmtId="4" fontId="15" fillId="0" borderId="0" xfId="0" applyNumberFormat="1" applyFont="1"/>
    <xf numFmtId="0" fontId="30" fillId="0" borderId="4" xfId="0" applyFont="1" applyBorder="1" applyAlignment="1">
      <alignment horizontal="center" vertical="center" wrapText="1"/>
    </xf>
    <xf numFmtId="0" fontId="14" fillId="0" borderId="0" xfId="0" applyFont="1"/>
    <xf numFmtId="0" fontId="15" fillId="0" borderId="0" xfId="0" applyFont="1"/>
    <xf numFmtId="0" fontId="15" fillId="0" borderId="3" xfId="0" applyFont="1" applyBorder="1" applyAlignment="1"/>
    <xf numFmtId="0" fontId="3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3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5" borderId="2" xfId="0" applyFont="1" applyFill="1" applyBorder="1" applyAlignment="1">
      <alignment horizontal="center" vertical="center" wrapText="1"/>
    </xf>
    <xf numFmtId="0" fontId="0" fillId="0" borderId="3" xfId="0" applyFont="1" applyBorder="1" applyAlignment="1">
      <alignment horizontal="left"/>
    </xf>
    <xf numFmtId="0" fontId="6" fillId="0" borderId="0" xfId="0" applyFont="1" applyAlignment="1">
      <alignment horizontal="left"/>
    </xf>
    <xf numFmtId="0" fontId="6" fillId="5" borderId="1" xfId="0" applyFont="1" applyFill="1" applyBorder="1" applyAlignment="1">
      <alignment horizontal="center" vertical="center" wrapText="1"/>
    </xf>
    <xf numFmtId="0" fontId="13" fillId="0" borderId="0" xfId="0" applyFont="1"/>
    <xf numFmtId="0" fontId="13" fillId="5" borderId="1" xfId="0" applyFont="1" applyFill="1" applyBorder="1" applyAlignment="1">
      <alignment horizontal="center" vertical="center" wrapText="1"/>
    </xf>
    <xf numFmtId="0" fontId="13" fillId="5" borderId="0" xfId="0" applyFont="1" applyFill="1"/>
    <xf numFmtId="3" fontId="13" fillId="5" borderId="1"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7" borderId="0" xfId="0" applyFont="1" applyFill="1"/>
    <xf numFmtId="0" fontId="0" fillId="0" borderId="1" xfId="0" applyFont="1" applyBorder="1" applyAlignment="1">
      <alignment horizontal="center" vertical="center" wrapText="1"/>
    </xf>
    <xf numFmtId="0" fontId="35" fillId="5" borderId="1"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13" fillId="0" borderId="0" xfId="0" applyFont="1" applyAlignment="1">
      <alignment horizontal="center" vertical="center" wrapText="1"/>
    </xf>
    <xf numFmtId="0" fontId="36" fillId="0" borderId="0" xfId="0" applyFont="1" applyAlignment="1">
      <alignment horizontal="center" vertical="center" wrapText="1"/>
    </xf>
    <xf numFmtId="0" fontId="36" fillId="5" borderId="5"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4" fillId="5" borderId="5" xfId="6" applyFont="1" applyFill="1" applyBorder="1" applyAlignment="1">
      <alignment horizontal="center" vertical="center" wrapText="1"/>
    </xf>
    <xf numFmtId="0" fontId="13" fillId="5" borderId="5" xfId="6" applyFont="1" applyFill="1" applyBorder="1" applyAlignment="1">
      <alignment horizontal="center" vertical="center" wrapText="1"/>
    </xf>
    <xf numFmtId="0" fontId="13" fillId="7" borderId="0" xfId="0" applyFont="1" applyFill="1" applyAlignment="1">
      <alignment horizontal="center" vertical="center" wrapText="1"/>
    </xf>
    <xf numFmtId="4" fontId="34" fillId="5" borderId="1" xfId="0" applyNumberFormat="1" applyFont="1" applyFill="1" applyBorder="1" applyAlignment="1">
      <alignment horizontal="center" vertical="center" wrapText="1"/>
    </xf>
    <xf numFmtId="0" fontId="36" fillId="0" borderId="0" xfId="0" applyFont="1"/>
    <xf numFmtId="0" fontId="34" fillId="5" borderId="1" xfId="0" applyFont="1" applyFill="1" applyBorder="1" applyAlignment="1">
      <alignment vertical="center" wrapText="1"/>
    </xf>
    <xf numFmtId="4" fontId="13" fillId="5" borderId="1" xfId="0" applyNumberFormat="1" applyFont="1" applyFill="1" applyBorder="1" applyAlignment="1">
      <alignment horizontal="center" vertical="center" wrapText="1"/>
    </xf>
    <xf numFmtId="0" fontId="33" fillId="5" borderId="1" xfId="0" applyFont="1" applyFill="1" applyBorder="1" applyAlignment="1">
      <alignment horizontal="left" vertical="center" wrapText="1"/>
    </xf>
    <xf numFmtId="0" fontId="33" fillId="5" borderId="1"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34" fillId="5" borderId="1" xfId="0" applyFont="1" applyFill="1" applyBorder="1" applyAlignment="1">
      <alignment horizontal="left" vertical="center" wrapText="1"/>
    </xf>
    <xf numFmtId="0" fontId="34" fillId="5" borderId="1" xfId="0" applyFont="1" applyFill="1" applyBorder="1" applyAlignment="1">
      <alignment horizontal="center" vertical="center" wrapText="1"/>
    </xf>
    <xf numFmtId="0" fontId="34" fillId="5" borderId="1" xfId="0" applyFont="1" applyFill="1" applyBorder="1" applyAlignment="1">
      <alignment horizontal="left" wrapText="1"/>
    </xf>
    <xf numFmtId="0" fontId="13" fillId="6" borderId="0" xfId="0" applyFont="1" applyFill="1"/>
    <xf numFmtId="4" fontId="34" fillId="5" borderId="1" xfId="6" applyNumberFormat="1" applyFont="1" applyFill="1" applyBorder="1" applyAlignment="1">
      <alignment horizontal="center" vertical="center" wrapText="1"/>
    </xf>
    <xf numFmtId="0" fontId="34" fillId="5" borderId="1" xfId="6" applyFont="1" applyFill="1" applyBorder="1" applyAlignment="1">
      <alignment horizontal="left" vertical="center" wrapText="1"/>
    </xf>
    <xf numFmtId="0" fontId="34" fillId="5" borderId="1" xfId="6" applyFont="1" applyFill="1" applyBorder="1" applyAlignment="1">
      <alignment horizontal="center" vertical="center" wrapText="1"/>
    </xf>
    <xf numFmtId="0" fontId="33" fillId="5" borderId="1" xfId="0" applyFont="1" applyFill="1" applyBorder="1" applyAlignment="1">
      <alignment vertical="center" wrapText="1"/>
    </xf>
    <xf numFmtId="0" fontId="33" fillId="6"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4" fontId="34" fillId="5" borderId="5" xfId="0" applyNumberFormat="1" applyFont="1" applyFill="1" applyBorder="1" applyAlignment="1">
      <alignment horizontal="center" vertical="center" wrapText="1"/>
    </xf>
    <xf numFmtId="0" fontId="34" fillId="5" borderId="5" xfId="0" applyFont="1" applyFill="1" applyBorder="1" applyAlignment="1">
      <alignment horizontal="center" vertical="center" wrapText="1"/>
    </xf>
    <xf numFmtId="0" fontId="33" fillId="5" borderId="1" xfId="0" applyFont="1" applyFill="1" applyBorder="1" applyAlignment="1">
      <alignment horizontal="justify" vertical="center" wrapText="1"/>
    </xf>
    <xf numFmtId="2" fontId="13" fillId="5" borderId="1"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0" fontId="39" fillId="5" borderId="2"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33" fillId="5" borderId="1" xfId="0" applyFont="1" applyFill="1" applyBorder="1" applyAlignment="1" applyProtection="1">
      <alignment horizontal="left" vertical="center" wrapText="1"/>
    </xf>
    <xf numFmtId="0" fontId="14" fillId="7" borderId="0" xfId="0" applyFont="1" applyFill="1"/>
    <xf numFmtId="0" fontId="14" fillId="7" borderId="0" xfId="0" applyFont="1" applyFill="1" applyAlignment="1">
      <alignment horizontal="center" vertical="center" wrapText="1"/>
    </xf>
    <xf numFmtId="0" fontId="0" fillId="5" borderId="5" xfId="0" applyFont="1" applyFill="1" applyBorder="1" applyAlignment="1">
      <alignment horizontal="center" vertical="center" wrapText="1"/>
    </xf>
    <xf numFmtId="0" fontId="0" fillId="5" borderId="4" xfId="0" applyFont="1" applyFill="1" applyBorder="1" applyAlignment="1">
      <alignment vertical="center" wrapText="1"/>
    </xf>
    <xf numFmtId="0" fontId="0" fillId="0" borderId="0" xfId="0" applyFont="1" applyAlignment="1">
      <alignment horizontal="left"/>
    </xf>
    <xf numFmtId="3" fontId="0" fillId="0" borderId="0" xfId="0" applyNumberFormat="1"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xf>
    <xf numFmtId="0" fontId="0" fillId="3" borderId="0" xfId="0" applyFont="1" applyFill="1" applyBorder="1" applyAlignment="1">
      <alignment vertical="top" wrapText="1"/>
    </xf>
    <xf numFmtId="0" fontId="0" fillId="0" borderId="0" xfId="0" applyFont="1" applyBorder="1" applyAlignment="1">
      <alignment horizontal="center" vertical="center"/>
    </xf>
    <xf numFmtId="0" fontId="0" fillId="0" borderId="0" xfId="0" applyFont="1" applyBorder="1"/>
    <xf numFmtId="0" fontId="6" fillId="0" borderId="1" xfId="0" applyFont="1" applyBorder="1"/>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3" borderId="1" xfId="0" applyFont="1" applyFill="1" applyBorder="1" applyAlignment="1">
      <alignment vertical="top" wrapText="1"/>
    </xf>
    <xf numFmtId="0" fontId="0" fillId="5" borderId="1" xfId="0" applyFont="1" applyFill="1" applyBorder="1" applyAlignment="1">
      <alignment vertical="top" wrapText="1"/>
    </xf>
    <xf numFmtId="3" fontId="0" fillId="0" borderId="1" xfId="0" applyNumberFormat="1" applyFont="1" applyBorder="1" applyAlignment="1">
      <alignment horizontal="center" vertical="center"/>
    </xf>
    <xf numFmtId="0" fontId="0" fillId="5" borderId="1" xfId="0" applyFont="1" applyFill="1" applyBorder="1" applyAlignment="1">
      <alignment horizontal="center" vertical="top" wrapText="1"/>
    </xf>
    <xf numFmtId="0" fontId="0" fillId="0" borderId="1" xfId="0" applyFont="1" applyBorder="1" applyAlignment="1">
      <alignment horizontal="center" vertical="center"/>
    </xf>
    <xf numFmtId="0" fontId="6" fillId="0" borderId="2" xfId="0" applyFont="1" applyBorder="1" applyAlignment="1">
      <alignment horizontal="left" vertical="center" wrapText="1"/>
    </xf>
    <xf numFmtId="0" fontId="0" fillId="0" borderId="1" xfId="0" applyFont="1" applyBorder="1" applyAlignment="1">
      <alignment vertical="center" wrapText="1"/>
    </xf>
    <xf numFmtId="0" fontId="0" fillId="0" borderId="2" xfId="0" applyFont="1" applyBorder="1" applyAlignment="1">
      <alignment horizontal="left" vertical="center" wrapText="1"/>
    </xf>
    <xf numFmtId="0" fontId="0" fillId="0" borderId="1" xfId="0" applyFont="1" applyBorder="1"/>
    <xf numFmtId="0" fontId="0" fillId="0" borderId="0" xfId="0" applyFont="1" applyAlignment="1">
      <alignment horizontal="center" vertical="center" wrapText="1"/>
    </xf>
    <xf numFmtId="0" fontId="0" fillId="0" borderId="1" xfId="0" applyFont="1" applyBorder="1" applyAlignment="1">
      <alignment horizontal="center" vertical="center" textRotation="90" wrapText="1"/>
    </xf>
    <xf numFmtId="0" fontId="0" fillId="0" borderId="1" xfId="0" applyFont="1" applyBorder="1" applyAlignment="1">
      <alignment horizontal="center" vertical="center" wrapText="1"/>
    </xf>
    <xf numFmtId="0" fontId="6" fillId="0" borderId="3" xfId="0" applyFont="1" applyBorder="1" applyAlignment="1">
      <alignment horizontal="left"/>
    </xf>
    <xf numFmtId="0" fontId="0" fillId="0" borderId="0" xfId="0" applyFont="1" applyAlignment="1"/>
    <xf numFmtId="0" fontId="41" fillId="0" borderId="1" xfId="0" applyNumberFormat="1" applyFont="1" applyBorder="1" applyAlignment="1">
      <alignment horizontal="center" vertical="center" wrapText="1"/>
    </xf>
    <xf numFmtId="0" fontId="0" fillId="6" borderId="1" xfId="0" applyFont="1" applyFill="1" applyBorder="1" applyAlignment="1">
      <alignment horizontal="center" vertical="center"/>
    </xf>
    <xf numFmtId="0" fontId="0" fillId="3" borderId="1" xfId="0" applyNumberFormat="1" applyFont="1" applyFill="1" applyBorder="1" applyAlignment="1">
      <alignment horizontal="justify" vertical="center" wrapText="1"/>
    </xf>
    <xf numFmtId="0" fontId="0" fillId="0" borderId="0" xfId="0" applyFont="1" applyAlignment="1">
      <alignment wrapText="1"/>
    </xf>
    <xf numFmtId="0" fontId="0" fillId="5" borderId="0" xfId="0" applyFont="1" applyFill="1" applyAlignment="1">
      <alignment wrapText="1"/>
    </xf>
    <xf numFmtId="0" fontId="0" fillId="5" borderId="1" xfId="0" applyFont="1" applyFill="1" applyBorder="1" applyAlignment="1">
      <alignment wrapText="1"/>
    </xf>
    <xf numFmtId="0" fontId="33" fillId="5" borderId="1" xfId="0" applyFont="1" applyFill="1" applyBorder="1" applyAlignment="1">
      <alignment wrapText="1"/>
    </xf>
    <xf numFmtId="0" fontId="34" fillId="5" borderId="1" xfId="0" applyFont="1" applyFill="1" applyBorder="1" applyAlignment="1">
      <alignment wrapText="1"/>
    </xf>
    <xf numFmtId="10" fontId="33" fillId="5" borderId="1" xfId="0" applyNumberFormat="1" applyFont="1" applyFill="1" applyBorder="1" applyAlignment="1">
      <alignment wrapText="1"/>
    </xf>
    <xf numFmtId="0" fontId="0" fillId="6" borderId="1" xfId="0" applyFont="1" applyFill="1" applyBorder="1" applyAlignment="1">
      <alignment wrapText="1"/>
    </xf>
    <xf numFmtId="0" fontId="33" fillId="6" borderId="1" xfId="0" applyFont="1" applyFill="1" applyBorder="1" applyAlignment="1">
      <alignment wrapText="1"/>
    </xf>
    <xf numFmtId="10" fontId="33" fillId="6" borderId="1" xfId="0" applyNumberFormat="1" applyFont="1" applyFill="1" applyBorder="1" applyAlignment="1">
      <alignment wrapText="1"/>
    </xf>
    <xf numFmtId="0" fontId="31" fillId="5"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5" borderId="1" xfId="0" applyFont="1" applyFill="1" applyBorder="1" applyAlignment="1">
      <alignment vertical="center" wrapText="1"/>
    </xf>
    <xf numFmtId="0" fontId="14" fillId="5" borderId="0" xfId="0" applyFont="1" applyFill="1"/>
    <xf numFmtId="0" fontId="14" fillId="5" borderId="0" xfId="0" applyFont="1" applyFill="1" applyAlignment="1"/>
    <xf numFmtId="0" fontId="15" fillId="5" borderId="0" xfId="0" applyFont="1" applyFill="1"/>
    <xf numFmtId="0" fontId="14" fillId="5" borderId="3" xfId="0" applyFont="1" applyFill="1" applyBorder="1" applyAlignment="1">
      <alignment horizontal="left"/>
    </xf>
    <xf numFmtId="0" fontId="15" fillId="5" borderId="3" xfId="0" applyFont="1" applyFill="1" applyBorder="1" applyAlignment="1">
      <alignment horizontal="left"/>
    </xf>
    <xf numFmtId="0" fontId="14" fillId="5" borderId="0" xfId="0" applyFont="1" applyFill="1" applyAlignment="1">
      <alignment horizontal="center" vertical="center" wrapText="1"/>
    </xf>
    <xf numFmtId="0" fontId="0" fillId="5" borderId="7" xfId="0" applyFont="1" applyFill="1" applyBorder="1" applyAlignment="1">
      <alignment vertical="center" wrapText="1"/>
    </xf>
    <xf numFmtId="0" fontId="0" fillId="5" borderId="5" xfId="0" applyFont="1" applyFill="1" applyBorder="1" applyAlignment="1">
      <alignment horizontal="center" vertical="center" textRotation="90" wrapText="1"/>
    </xf>
    <xf numFmtId="0" fontId="0" fillId="5" borderId="1" xfId="0" applyFont="1" applyFill="1" applyBorder="1" applyAlignment="1">
      <alignment horizontal="center" vertical="center" textRotation="90" wrapText="1"/>
    </xf>
    <xf numFmtId="0" fontId="0" fillId="5" borderId="4" xfId="0" applyFont="1" applyFill="1" applyBorder="1" applyAlignment="1">
      <alignment horizontal="center" vertical="center" textRotation="90" wrapText="1"/>
    </xf>
    <xf numFmtId="0" fontId="0" fillId="5" borderId="9" xfId="0" applyFont="1" applyFill="1" applyBorder="1" applyAlignment="1">
      <alignment vertical="center" wrapText="1"/>
    </xf>
    <xf numFmtId="0" fontId="0" fillId="5" borderId="9" xfId="0" applyFill="1" applyBorder="1" applyAlignment="1">
      <alignment vertical="center" wrapText="1"/>
    </xf>
    <xf numFmtId="0" fontId="0" fillId="5" borderId="11" xfId="0" applyFill="1" applyBorder="1" applyAlignment="1">
      <alignment horizontal="center" vertical="center" wrapText="1"/>
    </xf>
    <xf numFmtId="0" fontId="39" fillId="5" borderId="1" xfId="0" applyFont="1" applyFill="1" applyBorder="1" applyAlignment="1">
      <alignment horizontal="center" vertical="center" wrapText="1"/>
    </xf>
    <xf numFmtId="2" fontId="0" fillId="5" borderId="2" xfId="0" applyNumberFormat="1"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1" xfId="0" applyFont="1" applyFill="1" applyBorder="1"/>
    <xf numFmtId="0" fontId="37" fillId="5" borderId="1" xfId="0" applyFont="1" applyFill="1" applyBorder="1" applyAlignment="1">
      <alignment horizontal="center" vertical="center" wrapText="1"/>
    </xf>
    <xf numFmtId="0" fontId="40" fillId="5" borderId="2" xfId="0" applyFont="1" applyFill="1" applyBorder="1" applyAlignment="1">
      <alignment horizontal="center" vertical="center" wrapText="1"/>
    </xf>
    <xf numFmtId="2" fontId="36" fillId="5" borderId="2" xfId="0" applyNumberFormat="1" applyFont="1" applyFill="1" applyBorder="1" applyAlignment="1">
      <alignment horizontal="center" vertical="center" wrapText="1"/>
    </xf>
    <xf numFmtId="0" fontId="36" fillId="5" borderId="0" xfId="0" applyFont="1" applyFill="1"/>
    <xf numFmtId="0" fontId="18" fillId="5" borderId="1" xfId="0" applyFont="1" applyFill="1" applyBorder="1" applyAlignment="1">
      <alignment horizontal="center" vertical="center" wrapText="1"/>
    </xf>
    <xf numFmtId="0" fontId="33" fillId="5" borderId="2" xfId="0" applyFont="1" applyFill="1" applyBorder="1" applyAlignment="1">
      <alignment horizontal="center" vertical="top" wrapText="1"/>
    </xf>
    <xf numFmtId="0" fontId="33" fillId="5" borderId="1" xfId="6" applyFont="1" applyFill="1" applyBorder="1" applyAlignment="1">
      <alignment horizontal="left" vertical="center" wrapText="1"/>
    </xf>
    <xf numFmtId="0" fontId="33" fillId="5" borderId="1" xfId="0" applyFont="1" applyFill="1" applyBorder="1" applyAlignment="1">
      <alignment horizontal="left" vertical="top" wrapText="1"/>
    </xf>
    <xf numFmtId="0" fontId="33" fillId="5" borderId="5" xfId="0" applyFont="1" applyFill="1" applyBorder="1" applyAlignment="1">
      <alignment horizontal="center" vertical="center" wrapText="1"/>
    </xf>
    <xf numFmtId="0" fontId="33" fillId="5" borderId="1" xfId="6" applyFont="1" applyFill="1" applyBorder="1" applyAlignment="1">
      <alignment horizontal="center" vertical="center" wrapText="1"/>
    </xf>
    <xf numFmtId="0" fontId="33" fillId="5" borderId="1" xfId="6" applyFont="1" applyFill="1" applyBorder="1" applyAlignment="1" applyProtection="1">
      <alignment horizontal="center" vertical="center" wrapText="1"/>
    </xf>
    <xf numFmtId="0" fontId="13" fillId="5" borderId="1" xfId="6" applyFont="1" applyFill="1" applyBorder="1" applyAlignment="1">
      <alignment horizontal="center" vertical="center" wrapText="1"/>
    </xf>
    <xf numFmtId="4" fontId="13" fillId="5" borderId="1" xfId="6" applyNumberFormat="1" applyFont="1" applyFill="1" applyBorder="1" applyAlignment="1">
      <alignment horizontal="center" vertical="center" wrapText="1"/>
    </xf>
    <xf numFmtId="4" fontId="33" fillId="5" borderId="1" xfId="6" applyNumberFormat="1" applyFont="1" applyFill="1" applyBorder="1" applyAlignment="1">
      <alignment horizontal="center" vertical="center" wrapText="1"/>
    </xf>
    <xf numFmtId="0" fontId="36" fillId="5" borderId="0" xfId="0" applyFont="1" applyFill="1" applyAlignment="1">
      <alignment horizontal="center" vertical="center" wrapText="1"/>
    </xf>
    <xf numFmtId="0" fontId="13" fillId="5" borderId="9" xfId="0" applyFont="1" applyFill="1" applyBorder="1" applyAlignment="1">
      <alignment horizontal="center" vertical="center" textRotation="90" wrapText="1"/>
    </xf>
    <xf numFmtId="3" fontId="6" fillId="5" borderId="1"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center"/>
    </xf>
    <xf numFmtId="0" fontId="15" fillId="5" borderId="0" xfId="0" applyFont="1" applyFill="1" applyBorder="1" applyAlignment="1">
      <alignment horizontal="center" vertical="center"/>
    </xf>
    <xf numFmtId="3" fontId="15" fillId="5" borderId="0" xfId="0" applyNumberFormat="1" applyFont="1" applyFill="1" applyBorder="1" applyAlignment="1">
      <alignment horizontal="center" vertical="center"/>
    </xf>
    <xf numFmtId="0" fontId="15" fillId="5" borderId="3" xfId="0" applyFont="1" applyFill="1" applyBorder="1" applyAlignment="1"/>
    <xf numFmtId="0" fontId="15" fillId="5" borderId="0" xfId="0" applyFont="1" applyFill="1" applyBorder="1" applyAlignment="1"/>
    <xf numFmtId="0" fontId="15" fillId="5" borderId="0" xfId="0" applyFont="1" applyFill="1" applyAlignment="1"/>
    <xf numFmtId="0" fontId="14" fillId="5" borderId="0" xfId="0" applyFont="1" applyFill="1" applyAlignment="1">
      <alignment horizontal="left"/>
    </xf>
    <xf numFmtId="0" fontId="13" fillId="5" borderId="10" xfId="0" applyFont="1" applyFill="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vertical="top" wrapText="1"/>
    </xf>
    <xf numFmtId="4" fontId="9" fillId="5" borderId="0"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xf numFmtId="0" fontId="13" fillId="5" borderId="1" xfId="0" applyFont="1" applyFill="1" applyBorder="1" applyAlignment="1">
      <alignment horizontal="center" vertical="center" wrapText="1"/>
    </xf>
    <xf numFmtId="2" fontId="33" fillId="0" borderId="0"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2"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35" fillId="0" borderId="1" xfId="0" applyNumberFormat="1" applyFont="1" applyFill="1" applyBorder="1" applyAlignment="1">
      <alignment horizontal="left" vertical="center" wrapText="1"/>
    </xf>
    <xf numFmtId="2" fontId="5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4" fontId="33" fillId="0" borderId="1" xfId="0" applyNumberFormat="1" applyFont="1" applyBorder="1" applyAlignment="1">
      <alignment vertical="center" wrapText="1"/>
    </xf>
    <xf numFmtId="0" fontId="31" fillId="0" borderId="0" xfId="0" applyFont="1" applyFill="1" applyAlignment="1">
      <alignment vertical="center" wrapText="1"/>
    </xf>
    <xf numFmtId="0" fontId="33" fillId="0" borderId="0" xfId="0" applyFont="1" applyFill="1" applyAlignment="1">
      <alignment vertical="center" wrapText="1"/>
    </xf>
    <xf numFmtId="0" fontId="33" fillId="0" borderId="1" xfId="0" applyFont="1" applyFill="1" applyBorder="1" applyAlignment="1">
      <alignment vertical="center" wrapText="1"/>
    </xf>
    <xf numFmtId="4" fontId="31" fillId="0" borderId="0" xfId="0" applyNumberFormat="1" applyFont="1" applyFill="1" applyBorder="1" applyAlignment="1">
      <alignment horizontal="center" vertical="center" wrapText="1"/>
    </xf>
    <xf numFmtId="4" fontId="33" fillId="0" borderId="1"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4" fontId="33" fillId="0" borderId="1"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0" fontId="6" fillId="4" borderId="0" xfId="0" applyFont="1" applyFill="1" applyAlignment="1">
      <alignment horizont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0" fillId="0" borderId="3" xfId="0" applyFont="1" applyBorder="1" applyAlignment="1">
      <alignment horizontal="left"/>
    </xf>
    <xf numFmtId="0" fontId="8" fillId="2" borderId="1" xfId="0" applyFont="1" applyFill="1" applyBorder="1" applyAlignment="1">
      <alignment horizontal="left" vertical="center" wrapText="1"/>
    </xf>
    <xf numFmtId="0" fontId="7" fillId="0" borderId="5" xfId="0" applyFont="1" applyBorder="1" applyAlignment="1">
      <alignment horizontal="center" vertical="center" textRotation="90" wrapText="1"/>
    </xf>
    <xf numFmtId="0" fontId="0" fillId="0" borderId="6" xfId="0" applyBorder="1" applyAlignment="1">
      <alignment horizontal="center" vertical="center" textRotation="90" wrapText="1"/>
    </xf>
    <xf numFmtId="0" fontId="0" fillId="0" borderId="2" xfId="0" applyBorder="1" applyAlignment="1">
      <alignment horizontal="center" vertical="center" textRotation="90" wrapText="1"/>
    </xf>
    <xf numFmtId="0" fontId="6" fillId="0" borderId="0" xfId="0" applyFont="1" applyAlignment="1">
      <alignment horizontal="left"/>
    </xf>
    <xf numFmtId="0" fontId="6" fillId="0" borderId="0" xfId="0" applyFont="1" applyAlignment="1">
      <alignment horizontal="center"/>
    </xf>
    <xf numFmtId="0" fontId="15" fillId="5" borderId="0" xfId="0" applyFont="1" applyFill="1" applyAlignment="1">
      <alignment horizontal="left"/>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15" fillId="5" borderId="0" xfId="0" applyFont="1" applyFill="1" applyAlignment="1">
      <alignment horizontal="center" wrapText="1"/>
    </xf>
    <xf numFmtId="0" fontId="14" fillId="5" borderId="3" xfId="0" applyFont="1" applyFill="1" applyBorder="1" applyAlignment="1">
      <alignment horizontal="left"/>
    </xf>
    <xf numFmtId="0" fontId="0" fillId="5" borderId="7" xfId="0" applyFont="1" applyFill="1" applyBorder="1" applyAlignment="1">
      <alignment horizontal="center" vertical="center" wrapText="1"/>
    </xf>
    <xf numFmtId="0" fontId="0" fillId="5" borderId="4" xfId="0" applyFont="1" applyFill="1" applyBorder="1" applyAlignment="1">
      <alignment horizontal="center" vertical="center" textRotation="90" wrapText="1"/>
    </xf>
    <xf numFmtId="0" fontId="0" fillId="5" borderId="7" xfId="0" applyFont="1" applyFill="1" applyBorder="1" applyAlignment="1">
      <alignment horizontal="center" vertical="center" textRotation="90" wrapText="1"/>
    </xf>
    <xf numFmtId="0" fontId="0" fillId="5" borderId="9" xfId="0" applyFont="1" applyFill="1" applyBorder="1" applyAlignment="1">
      <alignment horizontal="center" vertical="center" textRotation="90" wrapText="1"/>
    </xf>
    <xf numFmtId="0" fontId="0" fillId="5" borderId="6" xfId="0" applyFill="1" applyBorder="1" applyAlignment="1">
      <alignment horizontal="center" vertical="center" wrapText="1"/>
    </xf>
    <xf numFmtId="0" fontId="0" fillId="5" borderId="2" xfId="0" applyFill="1" applyBorder="1" applyAlignment="1">
      <alignment horizontal="center" vertical="center" wrapText="1"/>
    </xf>
    <xf numFmtId="0" fontId="0" fillId="0" borderId="1" xfId="0" applyFont="1" applyBorder="1" applyAlignment="1">
      <alignment horizontal="center" vertical="center" wrapText="1"/>
    </xf>
    <xf numFmtId="0" fontId="6" fillId="5" borderId="0" xfId="0" applyFont="1" applyFill="1" applyAlignment="1">
      <alignment horizontal="center" vertical="center" wrapText="1"/>
    </xf>
    <xf numFmtId="0" fontId="0" fillId="0" borderId="1" xfId="0" applyFont="1" applyBorder="1" applyAlignment="1">
      <alignment horizontal="center" vertical="center" textRotation="90"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14" fillId="0" borderId="3" xfId="0" applyFont="1" applyBorder="1" applyAlignment="1">
      <alignment horizontal="left"/>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horizontal="left"/>
    </xf>
    <xf numFmtId="0" fontId="16" fillId="6" borderId="3" xfId="0" applyFont="1" applyFill="1" applyBorder="1" applyAlignment="1">
      <alignment horizontal="left"/>
    </xf>
    <xf numFmtId="0" fontId="27" fillId="5" borderId="0" xfId="0" applyFont="1" applyFill="1" applyAlignment="1">
      <alignment horizontal="center" vertical="center" wrapText="1"/>
    </xf>
    <xf numFmtId="0" fontId="15" fillId="0" borderId="3" xfId="0" applyFont="1" applyBorder="1" applyAlignment="1">
      <alignment horizontal="left"/>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29" fillId="5" borderId="0" xfId="0" applyFont="1" applyFill="1" applyAlignment="1">
      <alignment horizontal="center" vertical="center" wrapText="1"/>
    </xf>
    <xf numFmtId="0" fontId="28" fillId="5" borderId="0" xfId="0" applyFont="1" applyFill="1" applyAlignment="1">
      <alignment horizontal="center" vertical="center" wrapText="1"/>
    </xf>
    <xf numFmtId="0" fontId="27" fillId="0" borderId="3" xfId="0" applyFont="1" applyBorder="1" applyAlignment="1">
      <alignment horizontal="left" vertical="center"/>
    </xf>
    <xf numFmtId="0" fontId="16" fillId="6" borderId="6" xfId="0" applyFont="1" applyFill="1" applyBorder="1" applyAlignment="1">
      <alignment horizontal="left"/>
    </xf>
    <xf numFmtId="0" fontId="16" fillId="0" borderId="13" xfId="0" applyFont="1" applyBorder="1" applyAlignment="1">
      <alignment horizontal="center" vertical="center" wrapText="1"/>
    </xf>
    <xf numFmtId="0" fontId="16" fillId="0" borderId="1" xfId="0" applyFont="1" applyBorder="1" applyAlignment="1">
      <alignment horizontal="center" vertical="center" wrapText="1"/>
    </xf>
    <xf numFmtId="2" fontId="35" fillId="0" borderId="5" xfId="0" applyNumberFormat="1" applyFont="1" applyFill="1" applyBorder="1" applyAlignment="1">
      <alignment horizontal="center" vertical="center" wrapText="1"/>
    </xf>
    <xf numFmtId="2" fontId="35" fillId="0" borderId="6" xfId="0" applyNumberFormat="1" applyFont="1" applyFill="1" applyBorder="1" applyAlignment="1">
      <alignment horizontal="center" vertical="center" wrapText="1"/>
    </xf>
    <xf numFmtId="2" fontId="35" fillId="0" borderId="2" xfId="0" applyNumberFormat="1" applyFont="1" applyFill="1" applyBorder="1" applyAlignment="1">
      <alignment horizontal="center" vertical="center" wrapText="1"/>
    </xf>
    <xf numFmtId="2" fontId="59" fillId="0" borderId="5" xfId="0" applyNumberFormat="1" applyFont="1" applyFill="1" applyBorder="1" applyAlignment="1">
      <alignment horizontal="left" vertical="center" wrapText="1"/>
    </xf>
    <xf numFmtId="2" fontId="59" fillId="0" borderId="6" xfId="0" applyNumberFormat="1" applyFont="1" applyFill="1" applyBorder="1" applyAlignment="1">
      <alignment horizontal="left" vertical="center" wrapText="1"/>
    </xf>
    <xf numFmtId="2" fontId="59" fillId="0" borderId="2" xfId="0" applyNumberFormat="1" applyFont="1" applyFill="1" applyBorder="1" applyAlignment="1">
      <alignment horizontal="left" vertical="center" wrapText="1"/>
    </xf>
    <xf numFmtId="0" fontId="29" fillId="0" borderId="0" xfId="0" applyFont="1" applyFill="1" applyAlignment="1">
      <alignment horizontal="center" vertical="center" wrapText="1"/>
    </xf>
    <xf numFmtId="0" fontId="28" fillId="0" borderId="0" xfId="0" applyFont="1" applyFill="1" applyAlignment="1">
      <alignment horizontal="center" vertical="center" wrapText="1"/>
    </xf>
    <xf numFmtId="0" fontId="27" fillId="0" borderId="0" xfId="0" applyFont="1" applyFill="1" applyAlignment="1">
      <alignment vertical="center"/>
    </xf>
    <xf numFmtId="0" fontId="27" fillId="0" borderId="3" xfId="0" applyFont="1" applyFill="1" applyBorder="1" applyAlignment="1">
      <alignment horizontal="lef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Alignment="1">
      <alignment horizontal="center" vertical="center" wrapText="1"/>
    </xf>
    <xf numFmtId="0" fontId="14" fillId="0" borderId="0" xfId="0" applyFont="1" applyFill="1" applyAlignment="1">
      <alignment horizontal="center" vertical="center" wrapText="1"/>
    </xf>
    <xf numFmtId="0" fontId="16" fillId="0" borderId="9" xfId="0" applyFont="1" applyFill="1" applyBorder="1" applyAlignment="1">
      <alignment horizontal="center" vertical="center" wrapText="1"/>
    </xf>
    <xf numFmtId="0" fontId="16" fillId="0" borderId="9" xfId="0" applyFont="1" applyFill="1" applyBorder="1" applyAlignment="1">
      <alignment horizontal="center" vertical="center" textRotation="90" wrapText="1"/>
    </xf>
    <xf numFmtId="0" fontId="16" fillId="0" borderId="6" xfId="0" applyFont="1" applyFill="1" applyBorder="1" applyAlignment="1">
      <alignment horizontal="left"/>
    </xf>
    <xf numFmtId="0" fontId="16" fillId="0" borderId="0" xfId="0" applyFont="1" applyFill="1" applyAlignment="1">
      <alignment horizontal="left"/>
    </xf>
    <xf numFmtId="0" fontId="16" fillId="0" borderId="0" xfId="0" applyFont="1" applyFill="1"/>
    <xf numFmtId="0" fontId="14" fillId="0" borderId="1" xfId="0" applyFont="1" applyFill="1" applyBorder="1"/>
    <xf numFmtId="0" fontId="14" fillId="0" borderId="0" xfId="0" applyFont="1" applyFill="1"/>
    <xf numFmtId="0" fontId="9" fillId="0" borderId="1" xfId="0" applyFont="1" applyFill="1" applyBorder="1" applyAlignment="1">
      <alignment horizontal="left" vertical="center" wrapText="1"/>
    </xf>
    <xf numFmtId="4" fontId="20" fillId="0" borderId="1" xfId="0" applyNumberFormat="1" applyFont="1" applyFill="1" applyBorder="1" applyAlignment="1">
      <alignment vertical="center"/>
    </xf>
    <xf numFmtId="0" fontId="16" fillId="0" borderId="1" xfId="0" applyFont="1" applyFill="1" applyBorder="1" applyAlignment="1">
      <alignment horizontal="center"/>
    </xf>
    <xf numFmtId="0" fontId="16" fillId="0" borderId="1" xfId="0" applyFont="1" applyFill="1" applyBorder="1" applyAlignment="1">
      <alignment wrapText="1"/>
    </xf>
    <xf numFmtId="0" fontId="0" fillId="0" borderId="1" xfId="0" applyFill="1" applyBorder="1"/>
    <xf numFmtId="0" fontId="0" fillId="0" borderId="0" xfId="0" applyFill="1"/>
    <xf numFmtId="0" fontId="20" fillId="0" borderId="1" xfId="0" applyFont="1" applyFill="1" applyBorder="1"/>
    <xf numFmtId="0" fontId="16" fillId="0" borderId="1" xfId="0" applyFont="1" applyFill="1" applyBorder="1"/>
    <xf numFmtId="164" fontId="14" fillId="0" borderId="1" xfId="0" applyNumberFormat="1" applyFont="1" applyFill="1" applyBorder="1"/>
    <xf numFmtId="0" fontId="23" fillId="0" borderId="1" xfId="0" applyFont="1" applyFill="1" applyBorder="1" applyAlignment="1">
      <alignment vertical="center" wrapText="1"/>
    </xf>
    <xf numFmtId="10" fontId="9"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4" fontId="30" fillId="0" borderId="1" xfId="0" applyNumberFormat="1" applyFont="1" applyFill="1" applyBorder="1"/>
    <xf numFmtId="0" fontId="9" fillId="0" borderId="1" xfId="0" applyFont="1" applyFill="1" applyBorder="1" applyAlignment="1">
      <alignment horizontal="center"/>
    </xf>
    <xf numFmtId="0" fontId="22" fillId="0" borderId="2" xfId="0" applyFont="1" applyFill="1" applyBorder="1" applyAlignment="1">
      <alignment horizontal="left" vertical="center" wrapText="1"/>
    </xf>
    <xf numFmtId="0" fontId="16" fillId="0" borderId="1" xfId="0" applyFont="1" applyFill="1" applyBorder="1" applyAlignment="1">
      <alignment horizontal="center" vertical="center" textRotation="90" wrapText="1"/>
    </xf>
    <xf numFmtId="0" fontId="16" fillId="0" borderId="9"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4" fontId="16" fillId="0" borderId="5"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3" fontId="16" fillId="0" borderId="5" xfId="0" applyNumberFormat="1"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vertical="top" wrapText="1"/>
    </xf>
    <xf numFmtId="0" fontId="21" fillId="0" borderId="1" xfId="0" applyFont="1" applyFill="1" applyBorder="1"/>
    <xf numFmtId="0" fontId="15" fillId="0" borderId="1" xfId="0" applyFont="1" applyFill="1" applyBorder="1"/>
    <xf numFmtId="0" fontId="15" fillId="0" borderId="0" xfId="0" applyFont="1" applyFill="1"/>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4" fontId="20" fillId="0" borderId="1" xfId="0" applyNumberFormat="1" applyFont="1" applyFill="1" applyBorder="1" applyAlignment="1">
      <alignment horizontal="center" vertical="center" wrapText="1"/>
    </xf>
    <xf numFmtId="0" fontId="14" fillId="0" borderId="0" xfId="0" applyFont="1" applyFill="1" applyAlignment="1">
      <alignment horizontal="left" vertical="center" wrapText="1"/>
    </xf>
    <xf numFmtId="0" fontId="0" fillId="0" borderId="0" xfId="0" applyFill="1" applyAlignment="1">
      <alignment horizontal="left" vertical="center" wrapText="1"/>
    </xf>
    <xf numFmtId="0" fontId="14" fillId="0" borderId="1" xfId="0" applyFont="1" applyFill="1" applyBorder="1" applyAlignment="1">
      <alignment horizontal="center" vertical="center" wrapText="1"/>
    </xf>
    <xf numFmtId="0" fontId="61" fillId="0" borderId="1" xfId="0" applyFont="1" applyFill="1" applyBorder="1" applyAlignment="1">
      <alignment horizontal="justify" vertical="center" wrapText="1"/>
    </xf>
    <xf numFmtId="0" fontId="61" fillId="0" borderId="1" xfId="0" applyFont="1" applyFill="1" applyBorder="1" applyAlignment="1">
      <alignment horizontal="center" vertical="center" wrapText="1"/>
    </xf>
    <xf numFmtId="0" fontId="61" fillId="0" borderId="1" xfId="0" applyFont="1" applyFill="1" applyBorder="1" applyAlignment="1">
      <alignment vertical="center" wrapText="1"/>
    </xf>
  </cellXfs>
  <cellStyles count="79">
    <cellStyle name="20% - Акцент1" xfId="35" builtinId="30" customBuiltin="1"/>
    <cellStyle name="20% - Акцент2" xfId="39" builtinId="34" customBuiltin="1"/>
    <cellStyle name="20% - Акцент3" xfId="43" builtinId="38" customBuiltin="1"/>
    <cellStyle name="20% - Акцент4" xfId="47" builtinId="42" customBuiltin="1"/>
    <cellStyle name="20% - Акцент5" xfId="51" builtinId="46" customBuiltin="1"/>
    <cellStyle name="20% - Акцент6" xfId="55" builtinId="50" customBuiltin="1"/>
    <cellStyle name="40% - Акцент1" xfId="36" builtinId="31" customBuiltin="1"/>
    <cellStyle name="40% - Акцент1 2" xfId="62"/>
    <cellStyle name="40% - Акцент2" xfId="40" builtinId="35" customBuiltin="1"/>
    <cellStyle name="40% - Акцент3" xfId="44" builtinId="39" customBuiltin="1"/>
    <cellStyle name="40% - Акцент4" xfId="48" builtinId="43" customBuiltin="1"/>
    <cellStyle name="40% - Акцент5" xfId="52" builtinId="47" customBuiltin="1"/>
    <cellStyle name="40% - Акцент6" xfId="56" builtinId="51" customBuiltin="1"/>
    <cellStyle name="60% - Акцент1" xfId="37" builtinId="32" customBuiltin="1"/>
    <cellStyle name="60% - Акцент2" xfId="41" builtinId="36" customBuiltin="1"/>
    <cellStyle name="60% - Акцент3" xfId="45" builtinId="40" customBuiltin="1"/>
    <cellStyle name="60% - Акцент4" xfId="49" builtinId="44" customBuiltin="1"/>
    <cellStyle name="60% - Акцент5" xfId="53" builtinId="48" customBuiltin="1"/>
    <cellStyle name="60% - Акцент6" xfId="57" builtinId="52" customBuiltin="1"/>
    <cellStyle name="TableStyleLight1" xfId="76"/>
    <cellStyle name="Акцент1" xfId="34" builtinId="29" customBuiltin="1"/>
    <cellStyle name="Акцент2" xfId="38" builtinId="33" customBuiltin="1"/>
    <cellStyle name="Акцент3" xfId="42" builtinId="37" customBuiltin="1"/>
    <cellStyle name="Акцент4" xfId="46" builtinId="41" customBuiltin="1"/>
    <cellStyle name="Акцент5" xfId="50" builtinId="45" customBuiltin="1"/>
    <cellStyle name="Акцент6" xfId="54" builtinId="49" customBuiltin="1"/>
    <cellStyle name="Ввод " xfId="26" builtinId="20" customBuiltin="1"/>
    <cellStyle name="Вывод" xfId="27" builtinId="21" customBuiltin="1"/>
    <cellStyle name="Вычисление" xfId="28" builtinId="22" customBuiltin="1"/>
    <cellStyle name="Гиперссылка 2" xfId="4"/>
    <cellStyle name="Заголовок 1" xfId="19" builtinId="16" customBuiltin="1"/>
    <cellStyle name="Заголовок 2" xfId="20" builtinId="17" customBuiltin="1"/>
    <cellStyle name="Заголовок 3" xfId="21" builtinId="18" customBuiltin="1"/>
    <cellStyle name="Заголовок 4" xfId="22" builtinId="19" customBuiltin="1"/>
    <cellStyle name="Итог" xfId="33" builtinId="25" customBuiltin="1"/>
    <cellStyle name="Контрольная ячейка" xfId="30" builtinId="23" customBuiltin="1"/>
    <cellStyle name="Название" xfId="18" builtinId="15" customBuiltin="1"/>
    <cellStyle name="Нейтральный" xfId="25" builtinId="28" customBuiltin="1"/>
    <cellStyle name="Обычный" xfId="0" builtinId="0"/>
    <cellStyle name="Обычный 10" xfId="77"/>
    <cellStyle name="Обычный 10 2" xfId="67"/>
    <cellStyle name="Обычный 13" xfId="5"/>
    <cellStyle name="Обычный 13 2" xfId="14"/>
    <cellStyle name="Обычный 13 2 2" xfId="68"/>
    <cellStyle name="Обычный 13 3" xfId="15"/>
    <cellStyle name="Обычный 13 4" xfId="16"/>
    <cellStyle name="Обычный 13 5" xfId="17"/>
    <cellStyle name="Обычный 13 6" xfId="59"/>
    <cellStyle name="Обычный 2" xfId="6"/>
    <cellStyle name="Обычный 2 2" xfId="73"/>
    <cellStyle name="Обычный 2 2 2" xfId="1"/>
    <cellStyle name="Обычный 2 3" xfId="74"/>
    <cellStyle name="Обычный 2 4" xfId="63"/>
    <cellStyle name="Обычный 3" xfId="7"/>
    <cellStyle name="Обычный 3 2" xfId="75"/>
    <cellStyle name="Обычный 3 3" xfId="64"/>
    <cellStyle name="Обычный 4" xfId="2"/>
    <cellStyle name="Обычный 4 2" xfId="9"/>
    <cellStyle name="Обычный 4 3" xfId="8"/>
    <cellStyle name="Обычный 4 3 2" xfId="60"/>
    <cellStyle name="Обычный 4 4" xfId="13"/>
    <cellStyle name="Обычный 4 4 2" xfId="61"/>
    <cellStyle name="Обычный 4 5" xfId="70"/>
    <cellStyle name="Обычный 4 6" xfId="58"/>
    <cellStyle name="Обычный 5" xfId="10"/>
    <cellStyle name="Обычный 5 2" xfId="65"/>
    <cellStyle name="Обычный 6" xfId="71"/>
    <cellStyle name="Обычный 7" xfId="78"/>
    <cellStyle name="Обычный 9" xfId="69"/>
    <cellStyle name="Плохой" xfId="24" builtinId="27" customBuiltin="1"/>
    <cellStyle name="Пояснение" xfId="32" builtinId="53" customBuiltin="1"/>
    <cellStyle name="Примечание 2" xfId="72"/>
    <cellStyle name="Связанная ячейка" xfId="29" builtinId="24" customBuiltin="1"/>
    <cellStyle name="Стиль 1" xfId="66"/>
    <cellStyle name="Текст предупреждения" xfId="31" builtinId="11" customBuiltin="1"/>
    <cellStyle name="Финансовый 2" xfId="3"/>
    <cellStyle name="Финансовый 2 2" xfId="11"/>
    <cellStyle name="Финансовый 3" xfId="12"/>
    <cellStyle name="Хороший" xfId="2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3"/>
  <sheetViews>
    <sheetView zoomScaleNormal="100" zoomScaleSheetLayoutView="110" workbookViewId="0">
      <selection sqref="A1:IV65536"/>
    </sheetView>
  </sheetViews>
  <sheetFormatPr defaultRowHeight="12.75" x14ac:dyDescent="0.2"/>
  <cols>
    <col min="1" max="1" width="2.85546875" customWidth="1"/>
    <col min="2" max="2" width="2.42578125" customWidth="1"/>
    <col min="3" max="3" width="38.28515625" customWidth="1"/>
    <col min="4" max="5" width="5.28515625" hidden="1" customWidth="1"/>
    <col min="6" max="6" width="8.28515625" customWidth="1"/>
    <col min="7" max="9" width="4.7109375" hidden="1" customWidth="1"/>
    <col min="10" max="17" width="4.7109375" customWidth="1"/>
    <col min="18" max="19" width="5.42578125" customWidth="1"/>
    <col min="20" max="20" width="7" customWidth="1"/>
    <col min="21" max="21" width="13.85546875" customWidth="1"/>
    <col min="22" max="22" width="10.85546875" customWidth="1"/>
    <col min="23" max="23" width="28.7109375" hidden="1" customWidth="1"/>
    <col min="24" max="24" width="17.5703125" customWidth="1"/>
    <col min="25" max="25" width="13.5703125" customWidth="1"/>
  </cols>
  <sheetData>
    <row r="2" spans="1:22" s="1" customFormat="1" ht="29.25" customHeight="1" x14ac:dyDescent="0.2">
      <c r="A2" s="279" t="s">
        <v>32</v>
      </c>
      <c r="B2" s="279"/>
      <c r="C2" s="279"/>
      <c r="D2" s="279"/>
      <c r="E2" s="279"/>
      <c r="F2" s="279"/>
      <c r="G2" s="279"/>
      <c r="H2" s="279"/>
      <c r="I2" s="279"/>
      <c r="J2" s="279"/>
      <c r="K2" s="279"/>
      <c r="L2" s="279"/>
      <c r="M2" s="279"/>
      <c r="N2" s="279"/>
      <c r="O2" s="279"/>
      <c r="P2" s="279"/>
      <c r="Q2" s="279"/>
      <c r="R2" s="279"/>
      <c r="S2" s="279"/>
      <c r="T2" s="279"/>
      <c r="U2" s="279"/>
      <c r="V2" s="279"/>
    </row>
    <row r="3" spans="1:22" s="1" customFormat="1" ht="23.25" hidden="1" customHeight="1" x14ac:dyDescent="0.2">
      <c r="A3" s="283" t="s">
        <v>71</v>
      </c>
      <c r="B3" s="283"/>
      <c r="C3" s="283"/>
    </row>
    <row r="4" spans="1:22" s="4" customFormat="1" ht="57" customHeight="1" x14ac:dyDescent="0.2">
      <c r="A4" s="280" t="s">
        <v>0</v>
      </c>
      <c r="B4" s="280" t="s">
        <v>1</v>
      </c>
      <c r="C4" s="280"/>
      <c r="D4" s="281" t="s">
        <v>2</v>
      </c>
      <c r="E4" s="281" t="s">
        <v>3</v>
      </c>
      <c r="F4" s="281" t="s">
        <v>16</v>
      </c>
      <c r="G4" s="285" t="s">
        <v>4</v>
      </c>
      <c r="H4" s="286"/>
      <c r="I4" s="286"/>
      <c r="J4" s="286"/>
      <c r="K4" s="286"/>
      <c r="L4" s="286"/>
      <c r="M4" s="286"/>
      <c r="N4" s="286"/>
      <c r="O4" s="286"/>
      <c r="P4" s="286"/>
      <c r="Q4" s="287"/>
      <c r="R4" s="282" t="s">
        <v>15</v>
      </c>
      <c r="S4" s="282" t="s">
        <v>19</v>
      </c>
      <c r="T4" s="280" t="s">
        <v>17</v>
      </c>
      <c r="U4" s="280"/>
      <c r="V4" s="280"/>
    </row>
    <row r="5" spans="1:22" s="4" customFormat="1" ht="26.25" x14ac:dyDescent="0.2">
      <c r="A5" s="280"/>
      <c r="B5" s="280"/>
      <c r="C5" s="280"/>
      <c r="D5" s="281"/>
      <c r="E5" s="281"/>
      <c r="F5" s="281"/>
      <c r="G5" s="3" t="s">
        <v>5</v>
      </c>
      <c r="H5" s="3" t="s">
        <v>6</v>
      </c>
      <c r="I5" s="3" t="s">
        <v>7</v>
      </c>
      <c r="J5" s="3" t="s">
        <v>8</v>
      </c>
      <c r="K5" s="3" t="s">
        <v>9</v>
      </c>
      <c r="L5" s="3">
        <v>2010</v>
      </c>
      <c r="M5" s="3">
        <v>2011</v>
      </c>
      <c r="N5" s="3">
        <v>2012</v>
      </c>
      <c r="O5" s="3">
        <v>2013</v>
      </c>
      <c r="P5" s="3">
        <v>2014</v>
      </c>
      <c r="Q5" s="3">
        <v>2015</v>
      </c>
      <c r="R5" s="282"/>
      <c r="S5" s="282"/>
      <c r="T5" s="2" t="s">
        <v>10</v>
      </c>
      <c r="U5" s="2" t="s">
        <v>11</v>
      </c>
      <c r="V5" s="2" t="s">
        <v>14</v>
      </c>
    </row>
    <row r="6" spans="1:22" s="4" customFormat="1" ht="18.75" x14ac:dyDescent="0.2">
      <c r="A6" s="2"/>
      <c r="B6" s="2"/>
      <c r="C6" s="5" t="s">
        <v>12</v>
      </c>
      <c r="D6" s="2"/>
      <c r="E6" s="2"/>
      <c r="F6" s="3"/>
      <c r="G6" s="3"/>
      <c r="H6" s="3"/>
      <c r="I6" s="3"/>
      <c r="J6" s="3"/>
      <c r="K6" s="3"/>
      <c r="L6" s="3"/>
      <c r="M6" s="3"/>
      <c r="N6" s="3"/>
      <c r="O6" s="3"/>
      <c r="P6" s="3">
        <v>472</v>
      </c>
      <c r="Q6" s="3">
        <v>548</v>
      </c>
      <c r="R6" s="17"/>
      <c r="S6" s="17"/>
      <c r="T6" s="2"/>
      <c r="U6" s="2"/>
      <c r="V6" s="2"/>
    </row>
    <row r="7" spans="1:22" s="8" customFormat="1" ht="23.25" customHeight="1" x14ac:dyDescent="0.2">
      <c r="A7" s="6">
        <v>1</v>
      </c>
      <c r="B7" s="284" t="s">
        <v>13</v>
      </c>
      <c r="C7" s="284"/>
      <c r="D7" s="7"/>
      <c r="E7" s="7"/>
      <c r="F7" s="38">
        <f>F19</f>
        <v>662</v>
      </c>
      <c r="G7" s="38">
        <f t="shared" ref="G7:S7" si="0">G19</f>
        <v>0</v>
      </c>
      <c r="H7" s="38">
        <f t="shared" si="0"/>
        <v>0</v>
      </c>
      <c r="I7" s="38">
        <f t="shared" si="0"/>
        <v>0</v>
      </c>
      <c r="J7" s="38">
        <f t="shared" si="0"/>
        <v>8</v>
      </c>
      <c r="K7" s="38">
        <f t="shared" si="0"/>
        <v>18</v>
      </c>
      <c r="L7" s="38">
        <f t="shared" si="0"/>
        <v>82</v>
      </c>
      <c r="M7" s="38">
        <f t="shared" si="0"/>
        <v>273</v>
      </c>
      <c r="N7" s="38">
        <f t="shared" si="0"/>
        <v>35</v>
      </c>
      <c r="O7" s="38">
        <f t="shared" si="0"/>
        <v>11</v>
      </c>
      <c r="P7" s="38">
        <f t="shared" si="0"/>
        <v>154</v>
      </c>
      <c r="Q7" s="38">
        <f t="shared" si="0"/>
        <v>1</v>
      </c>
      <c r="R7" s="38">
        <f t="shared" si="0"/>
        <v>271</v>
      </c>
      <c r="S7" s="38">
        <f t="shared" si="0"/>
        <v>106</v>
      </c>
      <c r="T7" s="7"/>
      <c r="U7" s="7"/>
      <c r="V7" s="11"/>
    </row>
    <row r="8" spans="1:22" s="8" customFormat="1" ht="14.25" customHeight="1" x14ac:dyDescent="0.2">
      <c r="A8" s="13"/>
      <c r="B8" s="13">
        <v>1</v>
      </c>
      <c r="C8" s="12" t="s">
        <v>18</v>
      </c>
      <c r="D8" s="13"/>
      <c r="E8" s="13"/>
      <c r="F8" s="15">
        <v>12</v>
      </c>
      <c r="G8" s="13"/>
      <c r="H8" s="13"/>
      <c r="I8" s="13"/>
      <c r="J8" s="13"/>
      <c r="K8" s="13"/>
      <c r="L8" s="13">
        <v>2</v>
      </c>
      <c r="M8" s="13"/>
      <c r="N8" s="15"/>
      <c r="O8" s="15"/>
      <c r="P8" s="15">
        <v>10</v>
      </c>
      <c r="Q8" s="15"/>
      <c r="R8" s="16"/>
      <c r="S8" s="16"/>
      <c r="T8" s="13">
        <v>5</v>
      </c>
      <c r="U8" s="14">
        <v>40155</v>
      </c>
      <c r="V8" s="14">
        <f>T8*U8</f>
        <v>200775</v>
      </c>
    </row>
    <row r="9" spans="1:22" s="8" customFormat="1" ht="22.5" x14ac:dyDescent="0.2">
      <c r="A9" s="13"/>
      <c r="B9" s="13">
        <v>2</v>
      </c>
      <c r="C9" s="12" t="s">
        <v>24</v>
      </c>
      <c r="D9" s="13"/>
      <c r="E9" s="13"/>
      <c r="F9" s="15">
        <v>1</v>
      </c>
      <c r="G9" s="13"/>
      <c r="H9" s="13"/>
      <c r="I9" s="13"/>
      <c r="J9" s="13"/>
      <c r="K9" s="13"/>
      <c r="L9" s="13"/>
      <c r="M9" s="13"/>
      <c r="N9" s="15">
        <v>1</v>
      </c>
      <c r="O9" s="15"/>
      <c r="P9" s="15"/>
      <c r="Q9" s="15"/>
      <c r="R9" s="16"/>
      <c r="S9" s="16"/>
      <c r="T9" s="13">
        <v>1</v>
      </c>
      <c r="U9" s="14">
        <v>1880000</v>
      </c>
      <c r="V9" s="14">
        <f t="shared" ref="V9:V17" si="1">T9*U9</f>
        <v>1880000</v>
      </c>
    </row>
    <row r="10" spans="1:22" s="8" customFormat="1" ht="22.5" x14ac:dyDescent="0.2">
      <c r="A10" s="13"/>
      <c r="B10" s="13">
        <v>3</v>
      </c>
      <c r="C10" s="12" t="s">
        <v>25</v>
      </c>
      <c r="D10" s="13"/>
      <c r="E10" s="13"/>
      <c r="F10" s="15">
        <v>5</v>
      </c>
      <c r="G10" s="13"/>
      <c r="H10" s="13"/>
      <c r="I10" s="13"/>
      <c r="J10" s="13"/>
      <c r="K10" s="13"/>
      <c r="L10" s="13"/>
      <c r="M10" s="13"/>
      <c r="N10" s="15">
        <v>2</v>
      </c>
      <c r="O10" s="15"/>
      <c r="P10" s="15">
        <v>3</v>
      </c>
      <c r="Q10" s="15"/>
      <c r="R10" s="16"/>
      <c r="S10" s="16"/>
      <c r="T10" s="13">
        <v>2</v>
      </c>
      <c r="U10" s="14">
        <v>547410</v>
      </c>
      <c r="V10" s="14">
        <f t="shared" si="1"/>
        <v>1094820</v>
      </c>
    </row>
    <row r="11" spans="1:22" s="8" customFormat="1" ht="14.25" customHeight="1" x14ac:dyDescent="0.2">
      <c r="A11" s="9"/>
      <c r="B11" s="13">
        <v>4</v>
      </c>
      <c r="C11" s="12" t="s">
        <v>20</v>
      </c>
      <c r="D11" s="10"/>
      <c r="E11" s="10"/>
      <c r="F11" s="15">
        <v>201</v>
      </c>
      <c r="G11" s="13"/>
      <c r="H11" s="13"/>
      <c r="I11" s="13"/>
      <c r="J11" s="13">
        <v>6</v>
      </c>
      <c r="K11" s="13">
        <v>3</v>
      </c>
      <c r="L11" s="13">
        <v>19</v>
      </c>
      <c r="M11" s="13">
        <v>103</v>
      </c>
      <c r="N11" s="15">
        <v>10</v>
      </c>
      <c r="O11" s="15"/>
      <c r="P11" s="15">
        <v>40</v>
      </c>
      <c r="Q11" s="15"/>
      <c r="R11" s="16">
        <v>103</v>
      </c>
      <c r="S11" s="16">
        <v>28</v>
      </c>
      <c r="T11" s="13">
        <v>100</v>
      </c>
      <c r="U11" s="14">
        <v>180926</v>
      </c>
      <c r="V11" s="14">
        <f t="shared" si="1"/>
        <v>18092600</v>
      </c>
    </row>
    <row r="12" spans="1:22" s="8" customFormat="1" ht="14.25" customHeight="1" x14ac:dyDescent="0.2">
      <c r="A12" s="9"/>
      <c r="B12" s="13">
        <v>5</v>
      </c>
      <c r="C12" s="12" t="s">
        <v>21</v>
      </c>
      <c r="D12" s="10"/>
      <c r="E12" s="10"/>
      <c r="F12" s="15">
        <v>31</v>
      </c>
      <c r="G12" s="13"/>
      <c r="H12" s="13"/>
      <c r="I12" s="13"/>
      <c r="J12" s="13">
        <v>1</v>
      </c>
      <c r="K12" s="13">
        <v>11</v>
      </c>
      <c r="L12" s="13">
        <v>8</v>
      </c>
      <c r="M12" s="13">
        <v>6</v>
      </c>
      <c r="N12" s="15"/>
      <c r="O12" s="15"/>
      <c r="P12" s="15"/>
      <c r="Q12" s="15"/>
      <c r="R12" s="16">
        <v>6</v>
      </c>
      <c r="S12" s="16">
        <v>25</v>
      </c>
      <c r="T12" s="13">
        <v>10</v>
      </c>
      <c r="U12" s="14">
        <v>51507</v>
      </c>
      <c r="V12" s="14">
        <f>T12*U12</f>
        <v>515070</v>
      </c>
    </row>
    <row r="13" spans="1:22" s="8" customFormat="1" ht="14.25" customHeight="1" x14ac:dyDescent="0.2">
      <c r="A13" s="9"/>
      <c r="B13" s="13">
        <v>6</v>
      </c>
      <c r="C13" s="12" t="s">
        <v>22</v>
      </c>
      <c r="D13" s="10"/>
      <c r="E13" s="10"/>
      <c r="F13" s="15">
        <v>258</v>
      </c>
      <c r="G13" s="13"/>
      <c r="H13" s="13"/>
      <c r="I13" s="13"/>
      <c r="J13" s="13"/>
      <c r="K13" s="13">
        <v>4</v>
      </c>
      <c r="L13" s="13">
        <v>20</v>
      </c>
      <c r="M13" s="13">
        <v>106</v>
      </c>
      <c r="N13" s="15"/>
      <c r="O13" s="15">
        <v>10</v>
      </c>
      <c r="P13" s="15">
        <v>101</v>
      </c>
      <c r="Q13" s="15">
        <v>1</v>
      </c>
      <c r="R13" s="16">
        <v>104</v>
      </c>
      <c r="S13" s="16">
        <v>12</v>
      </c>
      <c r="T13" s="13">
        <v>100</v>
      </c>
      <c r="U13" s="14">
        <v>15760</v>
      </c>
      <c r="V13" s="14">
        <f t="shared" si="1"/>
        <v>1576000</v>
      </c>
    </row>
    <row r="14" spans="1:22" s="8" customFormat="1" ht="14.25" customHeight="1" x14ac:dyDescent="0.2">
      <c r="A14" s="9"/>
      <c r="B14" s="13">
        <v>7</v>
      </c>
      <c r="C14" s="12" t="s">
        <v>23</v>
      </c>
      <c r="D14" s="10"/>
      <c r="E14" s="10"/>
      <c r="F14" s="15">
        <v>122</v>
      </c>
      <c r="G14" s="13"/>
      <c r="H14" s="13"/>
      <c r="I14" s="13"/>
      <c r="J14" s="13">
        <v>1</v>
      </c>
      <c r="K14" s="13"/>
      <c r="L14" s="13">
        <v>30</v>
      </c>
      <c r="M14" s="13">
        <v>58</v>
      </c>
      <c r="N14" s="15">
        <v>1</v>
      </c>
      <c r="O14" s="15"/>
      <c r="P14" s="15"/>
      <c r="Q14" s="15"/>
      <c r="R14" s="16">
        <v>58</v>
      </c>
      <c r="S14" s="16">
        <v>32</v>
      </c>
      <c r="T14" s="13">
        <v>45</v>
      </c>
      <c r="U14" s="14">
        <v>19875</v>
      </c>
      <c r="V14" s="14">
        <f t="shared" si="1"/>
        <v>894375</v>
      </c>
    </row>
    <row r="15" spans="1:22" s="8" customFormat="1" ht="14.25" customHeight="1" x14ac:dyDescent="0.2">
      <c r="A15" s="9"/>
      <c r="B15" s="13">
        <v>8</v>
      </c>
      <c r="C15" s="12" t="s">
        <v>26</v>
      </c>
      <c r="D15" s="10"/>
      <c r="E15" s="10"/>
      <c r="F15" s="15">
        <v>9</v>
      </c>
      <c r="G15" s="13"/>
      <c r="H15" s="13"/>
      <c r="I15" s="13"/>
      <c r="J15" s="13"/>
      <c r="K15" s="13"/>
      <c r="L15" s="13">
        <v>2</v>
      </c>
      <c r="M15" s="13"/>
      <c r="N15" s="15"/>
      <c r="O15" s="15"/>
      <c r="P15" s="15"/>
      <c r="Q15" s="15"/>
      <c r="R15" s="16"/>
      <c r="S15" s="16">
        <v>9</v>
      </c>
      <c r="T15" s="13">
        <v>2</v>
      </c>
      <c r="U15" s="14">
        <v>187426</v>
      </c>
      <c r="V15" s="14">
        <f t="shared" si="1"/>
        <v>374852</v>
      </c>
    </row>
    <row r="16" spans="1:22" s="8" customFormat="1" ht="14.25" customHeight="1" x14ac:dyDescent="0.2">
      <c r="A16" s="9"/>
      <c r="B16" s="13">
        <v>9</v>
      </c>
      <c r="C16" s="12" t="s">
        <v>28</v>
      </c>
      <c r="D16" s="10"/>
      <c r="E16" s="10"/>
      <c r="F16" s="15">
        <v>1</v>
      </c>
      <c r="G16" s="13"/>
      <c r="H16" s="13"/>
      <c r="I16" s="13"/>
      <c r="J16" s="13"/>
      <c r="K16" s="13"/>
      <c r="L16" s="13">
        <v>1</v>
      </c>
      <c r="M16" s="13"/>
      <c r="N16" s="15"/>
      <c r="O16" s="15"/>
      <c r="P16" s="15"/>
      <c r="Q16" s="15"/>
      <c r="R16" s="16"/>
      <c r="S16" s="16"/>
      <c r="T16" s="13">
        <v>100</v>
      </c>
      <c r="U16" s="14">
        <v>1945</v>
      </c>
      <c r="V16" s="14">
        <f t="shared" si="1"/>
        <v>194500</v>
      </c>
    </row>
    <row r="17" spans="1:22" s="8" customFormat="1" ht="14.25" customHeight="1" x14ac:dyDescent="0.2">
      <c r="A17" s="9"/>
      <c r="B17" s="13">
        <v>10</v>
      </c>
      <c r="C17" s="12" t="s">
        <v>29</v>
      </c>
      <c r="D17" s="10"/>
      <c r="E17" s="10"/>
      <c r="F17" s="15">
        <v>21</v>
      </c>
      <c r="G17" s="13"/>
      <c r="H17" s="13"/>
      <c r="I17" s="13"/>
      <c r="J17" s="13"/>
      <c r="K17" s="13"/>
      <c r="L17" s="13"/>
      <c r="M17" s="13"/>
      <c r="N17" s="15">
        <v>21</v>
      </c>
      <c r="O17" s="15"/>
      <c r="P17" s="15"/>
      <c r="Q17" s="15"/>
      <c r="R17" s="16"/>
      <c r="S17" s="16"/>
      <c r="T17" s="13">
        <v>10</v>
      </c>
      <c r="U17" s="14">
        <v>17074</v>
      </c>
      <c r="V17" s="14">
        <f t="shared" si="1"/>
        <v>170740</v>
      </c>
    </row>
    <row r="18" spans="1:22" s="8" customFormat="1" ht="14.25" customHeight="1" x14ac:dyDescent="0.2">
      <c r="A18" s="9"/>
      <c r="B18" s="13">
        <v>11</v>
      </c>
      <c r="C18" s="12" t="s">
        <v>27</v>
      </c>
      <c r="D18" s="10"/>
      <c r="E18" s="10"/>
      <c r="F18" s="15">
        <v>1</v>
      </c>
      <c r="G18" s="13"/>
      <c r="H18" s="13"/>
      <c r="I18" s="13"/>
      <c r="J18" s="13"/>
      <c r="K18" s="13"/>
      <c r="L18" s="13"/>
      <c r="M18" s="13"/>
      <c r="N18" s="15"/>
      <c r="O18" s="15">
        <v>1</v>
      </c>
      <c r="P18" s="15"/>
      <c r="Q18" s="15"/>
      <c r="R18" s="16"/>
      <c r="S18" s="16"/>
      <c r="T18" s="13">
        <v>1</v>
      </c>
      <c r="U18" s="14">
        <v>475490</v>
      </c>
      <c r="V18" s="14">
        <f>T18*U18</f>
        <v>475490</v>
      </c>
    </row>
    <row r="19" spans="1:22" s="26" customFormat="1" ht="14.25" customHeight="1" x14ac:dyDescent="0.2">
      <c r="A19" s="19"/>
      <c r="B19" s="20"/>
      <c r="C19" s="21" t="s">
        <v>30</v>
      </c>
      <c r="D19" s="22"/>
      <c r="E19" s="22"/>
      <c r="F19" s="23">
        <f>SUM(F8:F18)</f>
        <v>662</v>
      </c>
      <c r="G19" s="20"/>
      <c r="H19" s="20"/>
      <c r="I19" s="20"/>
      <c r="J19" s="20">
        <f t="shared" ref="J19:S19" si="2">SUM(J8:J18)</f>
        <v>8</v>
      </c>
      <c r="K19" s="20">
        <f t="shared" si="2"/>
        <v>18</v>
      </c>
      <c r="L19" s="20">
        <f t="shared" si="2"/>
        <v>82</v>
      </c>
      <c r="M19" s="20">
        <f t="shared" si="2"/>
        <v>273</v>
      </c>
      <c r="N19" s="23">
        <f t="shared" si="2"/>
        <v>35</v>
      </c>
      <c r="O19" s="23">
        <f t="shared" si="2"/>
        <v>11</v>
      </c>
      <c r="P19" s="23">
        <f t="shared" si="2"/>
        <v>154</v>
      </c>
      <c r="Q19" s="23">
        <f t="shared" si="2"/>
        <v>1</v>
      </c>
      <c r="R19" s="24">
        <f t="shared" si="2"/>
        <v>271</v>
      </c>
      <c r="S19" s="24">
        <f t="shared" si="2"/>
        <v>106</v>
      </c>
      <c r="T19" s="20"/>
      <c r="U19" s="25"/>
      <c r="V19" s="25">
        <f>SUM(V8:V18)</f>
        <v>25469222</v>
      </c>
    </row>
    <row r="20" spans="1:22" s="8" customFormat="1" ht="14.25" customHeight="1" x14ac:dyDescent="0.2">
      <c r="A20" s="6">
        <v>2</v>
      </c>
      <c r="B20" s="284" t="s">
        <v>33</v>
      </c>
      <c r="C20" s="284"/>
      <c r="D20" s="7"/>
      <c r="E20" s="7"/>
      <c r="F20" s="37">
        <f>F33</f>
        <v>4</v>
      </c>
      <c r="G20" s="37">
        <f t="shared" ref="G20:S20" si="3">G33</f>
        <v>0</v>
      </c>
      <c r="H20" s="37">
        <f t="shared" si="3"/>
        <v>0</v>
      </c>
      <c r="I20" s="37">
        <f t="shared" si="3"/>
        <v>0</v>
      </c>
      <c r="J20" s="37">
        <f t="shared" si="3"/>
        <v>0</v>
      </c>
      <c r="K20" s="37">
        <f t="shared" si="3"/>
        <v>0</v>
      </c>
      <c r="L20" s="37">
        <f t="shared" si="3"/>
        <v>0</v>
      </c>
      <c r="M20" s="37">
        <f t="shared" si="3"/>
        <v>0</v>
      </c>
      <c r="N20" s="37">
        <f t="shared" si="3"/>
        <v>0</v>
      </c>
      <c r="O20" s="37">
        <f t="shared" si="3"/>
        <v>1</v>
      </c>
      <c r="P20" s="37">
        <f t="shared" si="3"/>
        <v>0</v>
      </c>
      <c r="Q20" s="37">
        <f t="shared" si="3"/>
        <v>0</v>
      </c>
      <c r="R20" s="37">
        <f t="shared" si="3"/>
        <v>0</v>
      </c>
      <c r="S20" s="37">
        <f t="shared" si="3"/>
        <v>5</v>
      </c>
      <c r="T20" s="7"/>
      <c r="U20" s="7"/>
      <c r="V20" s="11"/>
    </row>
    <row r="21" spans="1:22" s="8" customFormat="1" ht="14.25" customHeight="1" x14ac:dyDescent="0.2">
      <c r="A21" s="9"/>
      <c r="B21" s="13">
        <v>1</v>
      </c>
      <c r="C21" s="27" t="s">
        <v>34</v>
      </c>
      <c r="D21" s="10"/>
      <c r="E21" s="10"/>
      <c r="F21" s="15" t="s">
        <v>68</v>
      </c>
      <c r="G21" s="13"/>
      <c r="H21" s="13"/>
      <c r="I21" s="13"/>
      <c r="J21" s="13"/>
      <c r="K21" s="13"/>
      <c r="L21" s="13"/>
      <c r="M21" s="13"/>
      <c r="N21" s="15"/>
      <c r="O21" s="15"/>
      <c r="P21" s="15"/>
      <c r="Q21" s="15"/>
      <c r="R21" s="16"/>
      <c r="S21" s="16"/>
      <c r="T21" s="34">
        <v>1</v>
      </c>
      <c r="U21" s="14">
        <v>6900000</v>
      </c>
      <c r="V21" s="14">
        <f t="shared" ref="V21:V36" si="4">T21*U21</f>
        <v>6900000</v>
      </c>
    </row>
    <row r="22" spans="1:22" s="8" customFormat="1" ht="24" customHeight="1" x14ac:dyDescent="0.2">
      <c r="A22" s="9"/>
      <c r="B22" s="13">
        <v>2</v>
      </c>
      <c r="C22" s="27" t="s">
        <v>35</v>
      </c>
      <c r="D22" s="10"/>
      <c r="E22" s="10"/>
      <c r="F22" s="15">
        <v>1</v>
      </c>
      <c r="G22" s="13"/>
      <c r="H22" s="13"/>
      <c r="I22" s="13"/>
      <c r="J22" s="13"/>
      <c r="K22" s="13"/>
      <c r="L22" s="13"/>
      <c r="M22" s="13"/>
      <c r="N22" s="15"/>
      <c r="O22" s="15">
        <v>1</v>
      </c>
      <c r="P22" s="15"/>
      <c r="Q22" s="15"/>
      <c r="R22" s="16"/>
      <c r="S22" s="16">
        <f>SUM(F22:R22)</f>
        <v>2</v>
      </c>
      <c r="T22" s="34">
        <v>1</v>
      </c>
      <c r="U22" s="14">
        <v>6700000</v>
      </c>
      <c r="V22" s="14">
        <f t="shared" si="4"/>
        <v>6700000</v>
      </c>
    </row>
    <row r="23" spans="1:22" s="8" customFormat="1" ht="14.25" customHeight="1" x14ac:dyDescent="0.2">
      <c r="A23" s="9"/>
      <c r="B23" s="13">
        <v>3</v>
      </c>
      <c r="C23" s="27" t="s">
        <v>36</v>
      </c>
      <c r="D23" s="10"/>
      <c r="E23" s="10"/>
      <c r="F23" s="15">
        <v>1</v>
      </c>
      <c r="G23" s="13"/>
      <c r="H23" s="13"/>
      <c r="I23" s="13"/>
      <c r="J23" s="13"/>
      <c r="K23" s="13"/>
      <c r="L23" s="13"/>
      <c r="M23" s="13"/>
      <c r="N23" s="15"/>
      <c r="O23" s="15"/>
      <c r="P23" s="15"/>
      <c r="Q23" s="15"/>
      <c r="R23" s="16"/>
      <c r="S23" s="16">
        <f>SUM(F23:R23)</f>
        <v>1</v>
      </c>
      <c r="T23" s="34">
        <v>1</v>
      </c>
      <c r="U23" s="14">
        <v>675560</v>
      </c>
      <c r="V23" s="14">
        <f t="shared" si="4"/>
        <v>675560</v>
      </c>
    </row>
    <row r="24" spans="1:22" s="8" customFormat="1" ht="29.25" customHeight="1" x14ac:dyDescent="0.2">
      <c r="A24" s="9"/>
      <c r="B24" s="13">
        <v>4</v>
      </c>
      <c r="C24" s="27" t="s">
        <v>37</v>
      </c>
      <c r="D24" s="10"/>
      <c r="E24" s="10"/>
      <c r="F24" s="15" t="s">
        <v>68</v>
      </c>
      <c r="G24" s="13"/>
      <c r="H24" s="13"/>
      <c r="I24" s="13"/>
      <c r="J24" s="13"/>
      <c r="K24" s="13"/>
      <c r="L24" s="13"/>
      <c r="M24" s="13"/>
      <c r="N24" s="15"/>
      <c r="O24" s="15"/>
      <c r="P24" s="15"/>
      <c r="Q24" s="15"/>
      <c r="R24" s="16"/>
      <c r="S24" s="16"/>
      <c r="T24" s="34">
        <v>1</v>
      </c>
      <c r="U24" s="14">
        <v>3900000</v>
      </c>
      <c r="V24" s="14">
        <f t="shared" si="4"/>
        <v>3900000</v>
      </c>
    </row>
    <row r="25" spans="1:22" s="8" customFormat="1" ht="14.25" customHeight="1" x14ac:dyDescent="0.2">
      <c r="A25" s="9"/>
      <c r="B25" s="13">
        <v>5</v>
      </c>
      <c r="C25" s="27" t="s">
        <v>38</v>
      </c>
      <c r="D25" s="10"/>
      <c r="E25" s="10"/>
      <c r="F25" s="15" t="s">
        <v>68</v>
      </c>
      <c r="G25" s="13"/>
      <c r="H25" s="13"/>
      <c r="I25" s="13"/>
      <c r="J25" s="13"/>
      <c r="K25" s="13"/>
      <c r="L25" s="13"/>
      <c r="M25" s="13"/>
      <c r="N25" s="15"/>
      <c r="O25" s="15"/>
      <c r="P25" s="15"/>
      <c r="Q25" s="15"/>
      <c r="R25" s="16"/>
      <c r="S25" s="16"/>
      <c r="T25" s="34">
        <v>1</v>
      </c>
      <c r="U25" s="14">
        <v>3617220</v>
      </c>
      <c r="V25" s="14">
        <f t="shared" si="4"/>
        <v>3617220</v>
      </c>
    </row>
    <row r="26" spans="1:22" s="8" customFormat="1" ht="14.25" customHeight="1" x14ac:dyDescent="0.2">
      <c r="A26" s="9"/>
      <c r="B26" s="13">
        <v>6</v>
      </c>
      <c r="C26" s="27" t="s">
        <v>39</v>
      </c>
      <c r="D26" s="10"/>
      <c r="E26" s="10"/>
      <c r="F26" s="15" t="s">
        <v>68</v>
      </c>
      <c r="G26" s="13"/>
      <c r="H26" s="13"/>
      <c r="I26" s="13"/>
      <c r="J26" s="13"/>
      <c r="K26" s="13"/>
      <c r="L26" s="13"/>
      <c r="M26" s="13"/>
      <c r="N26" s="15"/>
      <c r="O26" s="15"/>
      <c r="P26" s="15"/>
      <c r="Q26" s="15"/>
      <c r="R26" s="16"/>
      <c r="S26" s="16"/>
      <c r="T26" s="34">
        <v>1</v>
      </c>
      <c r="U26" s="14">
        <v>560000</v>
      </c>
      <c r="V26" s="14">
        <f t="shared" si="4"/>
        <v>560000</v>
      </c>
    </row>
    <row r="27" spans="1:22" s="8" customFormat="1" ht="14.25" customHeight="1" x14ac:dyDescent="0.2">
      <c r="A27" s="9"/>
      <c r="B27" s="13">
        <v>7</v>
      </c>
      <c r="C27" s="27" t="s">
        <v>40</v>
      </c>
      <c r="D27" s="10"/>
      <c r="E27" s="10"/>
      <c r="F27" s="15" t="s">
        <v>68</v>
      </c>
      <c r="G27" s="13"/>
      <c r="H27" s="13"/>
      <c r="I27" s="13"/>
      <c r="J27" s="13"/>
      <c r="K27" s="13"/>
      <c r="L27" s="13"/>
      <c r="M27" s="13"/>
      <c r="N27" s="15"/>
      <c r="O27" s="15"/>
      <c r="P27" s="15"/>
      <c r="Q27" s="15"/>
      <c r="R27" s="16"/>
      <c r="S27" s="16"/>
      <c r="T27" s="34">
        <v>1</v>
      </c>
      <c r="U27" s="14">
        <v>4600000</v>
      </c>
      <c r="V27" s="14">
        <f t="shared" si="4"/>
        <v>4600000</v>
      </c>
    </row>
    <row r="28" spans="1:22" s="8" customFormat="1" ht="14.25" customHeight="1" x14ac:dyDescent="0.2">
      <c r="A28" s="9"/>
      <c r="B28" s="13">
        <v>8</v>
      </c>
      <c r="C28" s="27" t="s">
        <v>41</v>
      </c>
      <c r="D28" s="10"/>
      <c r="E28" s="10"/>
      <c r="F28" s="15" t="s">
        <v>68</v>
      </c>
      <c r="G28" s="13"/>
      <c r="H28" s="13"/>
      <c r="I28" s="13"/>
      <c r="J28" s="13"/>
      <c r="K28" s="13"/>
      <c r="L28" s="13"/>
      <c r="M28" s="13"/>
      <c r="N28" s="15"/>
      <c r="O28" s="15"/>
      <c r="P28" s="15"/>
      <c r="Q28" s="15"/>
      <c r="R28" s="16"/>
      <c r="S28" s="16"/>
      <c r="T28" s="34">
        <v>1</v>
      </c>
      <c r="U28" s="14">
        <v>9455000</v>
      </c>
      <c r="V28" s="14">
        <f t="shared" si="4"/>
        <v>9455000</v>
      </c>
    </row>
    <row r="29" spans="1:22" s="8" customFormat="1" ht="50.25" customHeight="1" x14ac:dyDescent="0.2">
      <c r="A29" s="9"/>
      <c r="B29" s="13">
        <v>9</v>
      </c>
      <c r="C29" s="27" t="s">
        <v>42</v>
      </c>
      <c r="D29" s="10"/>
      <c r="E29" s="10"/>
      <c r="F29" s="15" t="s">
        <v>68</v>
      </c>
      <c r="G29" s="13"/>
      <c r="H29" s="13"/>
      <c r="I29" s="13"/>
      <c r="J29" s="13"/>
      <c r="K29" s="13"/>
      <c r="L29" s="13"/>
      <c r="M29" s="13"/>
      <c r="N29" s="15"/>
      <c r="O29" s="15"/>
      <c r="P29" s="15"/>
      <c r="Q29" s="15"/>
      <c r="R29" s="16"/>
      <c r="S29" s="16"/>
      <c r="T29" s="34">
        <v>1</v>
      </c>
      <c r="U29" s="14">
        <v>32600000</v>
      </c>
      <c r="V29" s="14">
        <f t="shared" si="4"/>
        <v>32600000</v>
      </c>
    </row>
    <row r="30" spans="1:22" s="8" customFormat="1" ht="51.75" customHeight="1" x14ac:dyDescent="0.2">
      <c r="A30" s="9"/>
      <c r="B30" s="13">
        <v>10</v>
      </c>
      <c r="C30" s="27" t="s">
        <v>43</v>
      </c>
      <c r="D30" s="10"/>
      <c r="E30" s="10"/>
      <c r="F30" s="15" t="s">
        <v>68</v>
      </c>
      <c r="G30" s="13"/>
      <c r="H30" s="13"/>
      <c r="I30" s="13"/>
      <c r="J30" s="13"/>
      <c r="K30" s="13"/>
      <c r="L30" s="13"/>
      <c r="M30" s="13"/>
      <c r="N30" s="15"/>
      <c r="O30" s="15"/>
      <c r="P30" s="15"/>
      <c r="Q30" s="15"/>
      <c r="R30" s="16"/>
      <c r="S30" s="16"/>
      <c r="T30" s="34">
        <v>1</v>
      </c>
      <c r="U30" s="14">
        <v>28600000</v>
      </c>
      <c r="V30" s="14">
        <f t="shared" si="4"/>
        <v>28600000</v>
      </c>
    </row>
    <row r="31" spans="1:22" s="8" customFormat="1" ht="14.25" customHeight="1" x14ac:dyDescent="0.2">
      <c r="A31" s="9"/>
      <c r="B31" s="13">
        <v>11</v>
      </c>
      <c r="C31" s="27" t="s">
        <v>44</v>
      </c>
      <c r="D31" s="10"/>
      <c r="E31" s="10"/>
      <c r="F31" s="15" t="s">
        <v>68</v>
      </c>
      <c r="G31" s="13"/>
      <c r="H31" s="13"/>
      <c r="I31" s="13"/>
      <c r="J31" s="13"/>
      <c r="K31" s="13"/>
      <c r="L31" s="13"/>
      <c r="M31" s="13"/>
      <c r="N31" s="15"/>
      <c r="O31" s="15"/>
      <c r="P31" s="15"/>
      <c r="Q31" s="15"/>
      <c r="R31" s="16"/>
      <c r="S31" s="16"/>
      <c r="T31" s="35">
        <v>1</v>
      </c>
      <c r="U31" s="14">
        <v>66500</v>
      </c>
      <c r="V31" s="14">
        <f t="shared" si="4"/>
        <v>66500</v>
      </c>
    </row>
    <row r="32" spans="1:22" s="8" customFormat="1" ht="14.25" customHeight="1" x14ac:dyDescent="0.2">
      <c r="A32" s="9"/>
      <c r="B32" s="13">
        <v>12</v>
      </c>
      <c r="C32" s="27" t="s">
        <v>45</v>
      </c>
      <c r="D32" s="10"/>
      <c r="E32" s="10"/>
      <c r="F32" s="15">
        <v>2</v>
      </c>
      <c r="G32" s="13"/>
      <c r="H32" s="13"/>
      <c r="I32" s="13"/>
      <c r="J32" s="13"/>
      <c r="K32" s="13"/>
      <c r="L32" s="13"/>
      <c r="M32" s="13"/>
      <c r="N32" s="15"/>
      <c r="O32" s="15"/>
      <c r="P32" s="15"/>
      <c r="Q32" s="15"/>
      <c r="R32" s="16"/>
      <c r="S32" s="16">
        <f>SUM(F32:R32)</f>
        <v>2</v>
      </c>
      <c r="T32" s="35">
        <v>4</v>
      </c>
      <c r="U32" s="14">
        <v>12420</v>
      </c>
      <c r="V32" s="14">
        <f t="shared" si="4"/>
        <v>49680</v>
      </c>
    </row>
    <row r="33" spans="1:23" x14ac:dyDescent="0.2">
      <c r="A33" s="19"/>
      <c r="B33" s="20"/>
      <c r="C33" s="21" t="s">
        <v>30</v>
      </c>
      <c r="D33" s="22"/>
      <c r="E33" s="22"/>
      <c r="F33" s="23">
        <f>SUM(F22:F32)</f>
        <v>4</v>
      </c>
      <c r="G33" s="20"/>
      <c r="H33" s="20"/>
      <c r="I33" s="20"/>
      <c r="J33" s="20"/>
      <c r="K33" s="20"/>
      <c r="L33" s="20"/>
      <c r="M33" s="20"/>
      <c r="N33" s="23"/>
      <c r="O33" s="23">
        <f>SUM(O22:O32)</f>
        <v>1</v>
      </c>
      <c r="P33" s="23"/>
      <c r="Q33" s="23"/>
      <c r="R33" s="24"/>
      <c r="S33" s="24">
        <f>SUM(F33:R33)</f>
        <v>5</v>
      </c>
      <c r="T33" s="20"/>
      <c r="U33" s="25"/>
      <c r="V33" s="25">
        <f>SUM(V21:V32)</f>
        <v>97723960</v>
      </c>
    </row>
    <row r="34" spans="1:23" s="8" customFormat="1" ht="22.5" customHeight="1" x14ac:dyDescent="0.2">
      <c r="A34" s="6">
        <v>3</v>
      </c>
      <c r="B34" s="284" t="s">
        <v>48</v>
      </c>
      <c r="C34" s="284"/>
      <c r="D34" s="7"/>
      <c r="E34" s="7"/>
      <c r="F34" s="7">
        <f>F37</f>
        <v>10</v>
      </c>
      <c r="G34" s="7">
        <f t="shared" ref="G34:S34" si="5">G37</f>
        <v>0</v>
      </c>
      <c r="H34" s="7">
        <f t="shared" si="5"/>
        <v>0</v>
      </c>
      <c r="I34" s="7">
        <f t="shared" si="5"/>
        <v>0</v>
      </c>
      <c r="J34" s="7">
        <f t="shared" si="5"/>
        <v>6</v>
      </c>
      <c r="K34" s="7">
        <f t="shared" si="5"/>
        <v>0</v>
      </c>
      <c r="L34" s="7">
        <f t="shared" si="5"/>
        <v>0</v>
      </c>
      <c r="M34" s="7">
        <f t="shared" si="5"/>
        <v>11</v>
      </c>
      <c r="N34" s="7">
        <f t="shared" si="5"/>
        <v>0</v>
      </c>
      <c r="O34" s="7">
        <f t="shared" si="5"/>
        <v>0</v>
      </c>
      <c r="P34" s="7">
        <f t="shared" si="5"/>
        <v>0</v>
      </c>
      <c r="Q34" s="7">
        <f t="shared" si="5"/>
        <v>0</v>
      </c>
      <c r="R34" s="7">
        <f t="shared" si="5"/>
        <v>0</v>
      </c>
      <c r="S34" s="7">
        <f t="shared" si="5"/>
        <v>1</v>
      </c>
      <c r="T34" s="7"/>
      <c r="U34" s="7"/>
      <c r="V34" s="11"/>
    </row>
    <row r="35" spans="1:23" s="8" customFormat="1" ht="22.5" customHeight="1" x14ac:dyDescent="0.2">
      <c r="A35" s="9"/>
      <c r="B35" s="13">
        <v>1</v>
      </c>
      <c r="C35" s="27" t="s">
        <v>46</v>
      </c>
      <c r="D35" s="10"/>
      <c r="E35" s="10"/>
      <c r="F35" s="15">
        <v>10</v>
      </c>
      <c r="G35" s="13"/>
      <c r="H35" s="13"/>
      <c r="I35" s="13"/>
      <c r="J35" s="13">
        <v>6</v>
      </c>
      <c r="K35" s="13"/>
      <c r="L35" s="13"/>
      <c r="M35" s="13">
        <v>11</v>
      </c>
      <c r="N35" s="15"/>
      <c r="O35" s="15"/>
      <c r="P35" s="15"/>
      <c r="Q35" s="15"/>
      <c r="R35" s="16"/>
      <c r="S35" s="16">
        <v>1</v>
      </c>
      <c r="T35" s="35">
        <v>20</v>
      </c>
      <c r="U35" s="14">
        <v>88000</v>
      </c>
      <c r="V35" s="14">
        <f t="shared" si="4"/>
        <v>1760000</v>
      </c>
    </row>
    <row r="36" spans="1:23" s="8" customFormat="1" ht="22.5" customHeight="1" x14ac:dyDescent="0.2">
      <c r="A36" s="9"/>
      <c r="B36" s="13">
        <v>2</v>
      </c>
      <c r="C36" s="27" t="s">
        <v>47</v>
      </c>
      <c r="D36" s="10"/>
      <c r="E36" s="10"/>
      <c r="F36" s="15" t="s">
        <v>68</v>
      </c>
      <c r="G36" s="13"/>
      <c r="H36" s="13"/>
      <c r="I36" s="13"/>
      <c r="J36" s="13"/>
      <c r="K36" s="13"/>
      <c r="L36" s="13"/>
      <c r="M36" s="13"/>
      <c r="N36" s="15"/>
      <c r="O36" s="15"/>
      <c r="P36" s="15"/>
      <c r="Q36" s="15"/>
      <c r="R36" s="16"/>
      <c r="S36" s="16"/>
      <c r="T36" s="35">
        <v>1</v>
      </c>
      <c r="U36" s="14">
        <v>1660500</v>
      </c>
      <c r="V36" s="14">
        <f t="shared" si="4"/>
        <v>1660500</v>
      </c>
    </row>
    <row r="37" spans="1:23" s="8" customFormat="1" ht="22.5" customHeight="1" x14ac:dyDescent="0.2">
      <c r="A37" s="19"/>
      <c r="B37" s="20"/>
      <c r="C37" s="21" t="s">
        <v>30</v>
      </c>
      <c r="D37" s="22"/>
      <c r="E37" s="22"/>
      <c r="F37" s="23">
        <f>SUM(F35:F36)</f>
        <v>10</v>
      </c>
      <c r="G37" s="20"/>
      <c r="H37" s="20"/>
      <c r="I37" s="20"/>
      <c r="J37" s="20">
        <f>SUM(J35:J36)</f>
        <v>6</v>
      </c>
      <c r="K37" s="20"/>
      <c r="L37" s="20"/>
      <c r="M37" s="20">
        <f>SUM(M35:M36)</f>
        <v>11</v>
      </c>
      <c r="N37" s="23"/>
      <c r="O37" s="23"/>
      <c r="P37" s="23"/>
      <c r="Q37" s="23"/>
      <c r="R37" s="24"/>
      <c r="S37" s="24">
        <f>SUM(S35:S36)</f>
        <v>1</v>
      </c>
      <c r="T37" s="20"/>
      <c r="U37" s="25"/>
      <c r="V37" s="25">
        <f>SUM(V35:V36)</f>
        <v>3420500</v>
      </c>
    </row>
    <row r="38" spans="1:23" s="8" customFormat="1" ht="22.5" customHeight="1" x14ac:dyDescent="0.2">
      <c r="A38" s="6">
        <v>4</v>
      </c>
      <c r="B38" s="284" t="s">
        <v>50</v>
      </c>
      <c r="C38" s="284"/>
      <c r="D38" s="7"/>
      <c r="E38" s="7"/>
      <c r="F38" s="7"/>
      <c r="G38" s="7"/>
      <c r="H38" s="7"/>
      <c r="I38" s="7"/>
      <c r="J38" s="7"/>
      <c r="K38" s="7"/>
      <c r="L38" s="7"/>
      <c r="M38" s="7"/>
      <c r="N38" s="7"/>
      <c r="O38" s="7"/>
      <c r="P38" s="7"/>
      <c r="Q38" s="7"/>
      <c r="R38" s="7"/>
      <c r="S38" s="7"/>
      <c r="T38" s="7"/>
      <c r="U38" s="7"/>
      <c r="V38" s="11"/>
    </row>
    <row r="39" spans="1:23" s="8" customFormat="1" ht="22.5" customHeight="1" x14ac:dyDescent="0.2">
      <c r="A39" s="19"/>
      <c r="B39" s="20"/>
      <c r="C39" s="27" t="s">
        <v>51</v>
      </c>
      <c r="D39" s="22"/>
      <c r="E39" s="22"/>
      <c r="F39" s="23">
        <v>2</v>
      </c>
      <c r="G39" s="20"/>
      <c r="H39" s="20"/>
      <c r="I39" s="20"/>
      <c r="J39" s="20"/>
      <c r="K39" s="20"/>
      <c r="L39" s="20"/>
      <c r="M39" s="20"/>
      <c r="N39" s="23"/>
      <c r="O39" s="23"/>
      <c r="P39" s="23">
        <v>2</v>
      </c>
      <c r="Q39" s="23"/>
      <c r="R39" s="24"/>
      <c r="S39" s="24"/>
      <c r="T39" s="35">
        <v>2</v>
      </c>
      <c r="U39" s="14">
        <v>109905</v>
      </c>
      <c r="V39" s="14">
        <f t="shared" ref="V39:V57" si="6">T39*U39</f>
        <v>219810</v>
      </c>
    </row>
    <row r="40" spans="1:23" s="8" customFormat="1" ht="22.5" customHeight="1" x14ac:dyDescent="0.2">
      <c r="A40" s="19"/>
      <c r="B40" s="20"/>
      <c r="C40" s="27" t="s">
        <v>52</v>
      </c>
      <c r="D40" s="22"/>
      <c r="E40" s="22"/>
      <c r="F40" s="23">
        <v>3</v>
      </c>
      <c r="G40" s="20"/>
      <c r="H40" s="20"/>
      <c r="I40" s="20"/>
      <c r="J40" s="20"/>
      <c r="K40" s="20"/>
      <c r="L40" s="20"/>
      <c r="M40" s="20"/>
      <c r="N40" s="23"/>
      <c r="O40" s="23"/>
      <c r="P40" s="23"/>
      <c r="Q40" s="23"/>
      <c r="R40" s="24"/>
      <c r="S40" s="24"/>
      <c r="T40" s="35">
        <v>1</v>
      </c>
      <c r="U40" s="14">
        <v>86640</v>
      </c>
      <c r="V40" s="14">
        <f t="shared" si="6"/>
        <v>86640</v>
      </c>
    </row>
    <row r="41" spans="1:23" s="8" customFormat="1" ht="22.5" customHeight="1" x14ac:dyDescent="0.2">
      <c r="A41" s="19"/>
      <c r="B41" s="20"/>
      <c r="C41" s="27" t="s">
        <v>53</v>
      </c>
      <c r="D41" s="22"/>
      <c r="E41" s="22"/>
      <c r="F41" s="23" t="s">
        <v>68</v>
      </c>
      <c r="G41" s="20"/>
      <c r="H41" s="20"/>
      <c r="I41" s="20"/>
      <c r="J41" s="20"/>
      <c r="K41" s="20"/>
      <c r="L41" s="20"/>
      <c r="M41" s="20"/>
      <c r="N41" s="23"/>
      <c r="O41" s="23"/>
      <c r="P41" s="23"/>
      <c r="Q41" s="23"/>
      <c r="R41" s="24"/>
      <c r="S41" s="24"/>
      <c r="T41" s="35">
        <v>1</v>
      </c>
      <c r="U41" s="14">
        <v>10500</v>
      </c>
      <c r="V41" s="14">
        <f t="shared" si="6"/>
        <v>10500</v>
      </c>
    </row>
    <row r="42" spans="1:23" s="8" customFormat="1" ht="22.5" customHeight="1" x14ac:dyDescent="0.2">
      <c r="A42" s="19"/>
      <c r="B42" s="20"/>
      <c r="C42" s="27" t="s">
        <v>54</v>
      </c>
      <c r="D42" s="22"/>
      <c r="E42" s="22"/>
      <c r="F42" s="23">
        <v>7</v>
      </c>
      <c r="G42" s="20"/>
      <c r="H42" s="20"/>
      <c r="I42" s="20"/>
      <c r="J42" s="20"/>
      <c r="K42" s="20"/>
      <c r="L42" s="20">
        <v>3</v>
      </c>
      <c r="M42" s="20">
        <v>1</v>
      </c>
      <c r="N42" s="23"/>
      <c r="O42" s="23"/>
      <c r="P42" s="23"/>
      <c r="Q42" s="23"/>
      <c r="R42" s="24"/>
      <c r="S42" s="24"/>
      <c r="T42" s="35">
        <v>7</v>
      </c>
      <c r="U42" s="14">
        <v>32500</v>
      </c>
      <c r="V42" s="14">
        <f t="shared" si="6"/>
        <v>227500</v>
      </c>
      <c r="W42" s="8" t="s">
        <v>70</v>
      </c>
    </row>
    <row r="43" spans="1:23" s="8" customFormat="1" ht="22.5" customHeight="1" x14ac:dyDescent="0.2">
      <c r="A43" s="19"/>
      <c r="B43" s="20"/>
      <c r="C43" s="27" t="s">
        <v>55</v>
      </c>
      <c r="D43" s="22"/>
      <c r="E43" s="22"/>
      <c r="F43" s="23">
        <v>20</v>
      </c>
      <c r="G43" s="20"/>
      <c r="H43" s="20"/>
      <c r="I43" s="20"/>
      <c r="J43" s="20"/>
      <c r="K43" s="20"/>
      <c r="L43" s="20"/>
      <c r="M43" s="20"/>
      <c r="N43" s="23"/>
      <c r="O43" s="23">
        <v>2</v>
      </c>
      <c r="P43" s="23"/>
      <c r="Q43" s="23"/>
      <c r="R43" s="24"/>
      <c r="S43" s="24"/>
      <c r="T43" s="35">
        <v>1</v>
      </c>
      <c r="U43" s="14">
        <v>28800</v>
      </c>
      <c r="V43" s="14">
        <f t="shared" si="6"/>
        <v>28800</v>
      </c>
    </row>
    <row r="44" spans="1:23" s="8" customFormat="1" ht="22.5" customHeight="1" x14ac:dyDescent="0.2">
      <c r="A44" s="19"/>
      <c r="B44" s="20"/>
      <c r="C44" s="27" t="s">
        <v>56</v>
      </c>
      <c r="D44" s="22"/>
      <c r="E44" s="22"/>
      <c r="F44" s="23" t="s">
        <v>68</v>
      </c>
      <c r="G44" s="20"/>
      <c r="H44" s="20"/>
      <c r="I44" s="20"/>
      <c r="J44" s="20"/>
      <c r="K44" s="20"/>
      <c r="L44" s="20"/>
      <c r="M44" s="20"/>
      <c r="N44" s="23"/>
      <c r="O44" s="23"/>
      <c r="P44" s="23"/>
      <c r="Q44" s="23"/>
      <c r="R44" s="24"/>
      <c r="S44" s="24"/>
      <c r="T44" s="35">
        <v>4</v>
      </c>
      <c r="U44" s="14">
        <v>9120</v>
      </c>
      <c r="V44" s="14">
        <f t="shared" si="6"/>
        <v>36480</v>
      </c>
    </row>
    <row r="45" spans="1:23" s="8" customFormat="1" ht="22.5" customHeight="1" x14ac:dyDescent="0.2">
      <c r="A45" s="19"/>
      <c r="B45" s="20"/>
      <c r="C45" s="27" t="s">
        <v>57</v>
      </c>
      <c r="D45" s="22"/>
      <c r="E45" s="22"/>
      <c r="F45" s="23">
        <v>66</v>
      </c>
      <c r="G45" s="20"/>
      <c r="H45" s="20"/>
      <c r="I45" s="20"/>
      <c r="J45" s="20"/>
      <c r="K45" s="20"/>
      <c r="L45" s="20"/>
      <c r="M45" s="20">
        <v>5</v>
      </c>
      <c r="N45" s="23">
        <v>25</v>
      </c>
      <c r="O45" s="23">
        <v>25</v>
      </c>
      <c r="P45" s="23"/>
      <c r="Q45" s="23"/>
      <c r="R45" s="24"/>
      <c r="S45" s="24"/>
      <c r="T45" s="35">
        <v>3</v>
      </c>
      <c r="U45" s="14">
        <v>44556</v>
      </c>
      <c r="V45" s="14">
        <f t="shared" si="6"/>
        <v>133668</v>
      </c>
    </row>
    <row r="46" spans="1:23" s="8" customFormat="1" ht="22.5" customHeight="1" x14ac:dyDescent="0.2">
      <c r="A46" s="19"/>
      <c r="B46" s="20"/>
      <c r="C46" s="27" t="s">
        <v>58</v>
      </c>
      <c r="D46" s="22"/>
      <c r="E46" s="22"/>
      <c r="F46" s="23">
        <v>13</v>
      </c>
      <c r="G46" s="20"/>
      <c r="H46" s="20"/>
      <c r="I46" s="20"/>
      <c r="J46" s="20"/>
      <c r="K46" s="20"/>
      <c r="L46" s="20"/>
      <c r="M46" s="20"/>
      <c r="N46" s="23"/>
      <c r="O46" s="23"/>
      <c r="P46" s="23"/>
      <c r="Q46" s="23"/>
      <c r="R46" s="24"/>
      <c r="S46" s="24"/>
      <c r="T46" s="35">
        <v>6</v>
      </c>
      <c r="U46" s="14">
        <v>64300</v>
      </c>
      <c r="V46" s="14">
        <f t="shared" si="6"/>
        <v>385800</v>
      </c>
    </row>
    <row r="47" spans="1:23" s="8" customFormat="1" ht="22.5" customHeight="1" x14ac:dyDescent="0.2">
      <c r="A47" s="19"/>
      <c r="B47" s="20"/>
      <c r="C47" s="27" t="s">
        <v>59</v>
      </c>
      <c r="D47" s="22"/>
      <c r="E47" s="22"/>
      <c r="F47" s="23">
        <v>14</v>
      </c>
      <c r="G47" s="20"/>
      <c r="H47" s="20"/>
      <c r="I47" s="20"/>
      <c r="J47" s="20"/>
      <c r="K47" s="20"/>
      <c r="L47" s="20"/>
      <c r="M47" s="20"/>
      <c r="N47" s="23"/>
      <c r="O47" s="23">
        <v>10</v>
      </c>
      <c r="P47" s="23"/>
      <c r="Q47" s="23"/>
      <c r="R47" s="24"/>
      <c r="S47" s="24"/>
      <c r="T47" s="35">
        <v>2</v>
      </c>
      <c r="U47" s="14">
        <v>94536</v>
      </c>
      <c r="V47" s="14">
        <f t="shared" si="6"/>
        <v>189072</v>
      </c>
    </row>
    <row r="48" spans="1:23" s="8" customFormat="1" ht="22.5" customHeight="1" x14ac:dyDescent="0.2">
      <c r="A48" s="19"/>
      <c r="B48" s="20"/>
      <c r="C48" s="27" t="s">
        <v>60</v>
      </c>
      <c r="D48" s="22"/>
      <c r="E48" s="22"/>
      <c r="F48" s="23">
        <v>1</v>
      </c>
      <c r="G48" s="20"/>
      <c r="H48" s="20"/>
      <c r="I48" s="20"/>
      <c r="J48" s="20"/>
      <c r="K48" s="20"/>
      <c r="L48" s="20"/>
      <c r="M48" s="20"/>
      <c r="N48" s="23"/>
      <c r="O48" s="23">
        <v>1</v>
      </c>
      <c r="P48" s="23"/>
      <c r="Q48" s="23"/>
      <c r="R48" s="24"/>
      <c r="S48" s="24"/>
      <c r="T48" s="35">
        <v>2</v>
      </c>
      <c r="U48" s="14">
        <v>79608</v>
      </c>
      <c r="V48" s="14">
        <f t="shared" si="6"/>
        <v>159216</v>
      </c>
    </row>
    <row r="49" spans="1:23" s="8" customFormat="1" ht="22.5" customHeight="1" x14ac:dyDescent="0.2">
      <c r="A49" s="19"/>
      <c r="B49" s="20"/>
      <c r="C49" s="27" t="s">
        <v>61</v>
      </c>
      <c r="D49" s="22"/>
      <c r="E49" s="22"/>
      <c r="F49" s="23" t="s">
        <v>68</v>
      </c>
      <c r="G49" s="20"/>
      <c r="H49" s="20"/>
      <c r="I49" s="20"/>
      <c r="J49" s="20"/>
      <c r="K49" s="20"/>
      <c r="L49" s="20"/>
      <c r="M49" s="20"/>
      <c r="N49" s="23"/>
      <c r="O49" s="23"/>
      <c r="P49" s="23"/>
      <c r="Q49" s="23"/>
      <c r="R49" s="24"/>
      <c r="S49" s="24"/>
      <c r="T49" s="35">
        <v>2</v>
      </c>
      <c r="U49" s="14">
        <v>44652</v>
      </c>
      <c r="V49" s="14">
        <f t="shared" si="6"/>
        <v>89304</v>
      </c>
      <c r="W49" s="8" t="s">
        <v>69</v>
      </c>
    </row>
    <row r="50" spans="1:23" s="8" customFormat="1" ht="22.5" customHeight="1" x14ac:dyDescent="0.2">
      <c r="A50" s="19"/>
      <c r="B50" s="20"/>
      <c r="C50" s="27" t="s">
        <v>54</v>
      </c>
      <c r="D50" s="22"/>
      <c r="E50" s="22"/>
      <c r="F50" s="23" t="s">
        <v>68</v>
      </c>
      <c r="G50" s="20"/>
      <c r="H50" s="20"/>
      <c r="I50" s="20"/>
      <c r="J50" s="20"/>
      <c r="K50" s="20"/>
      <c r="L50" s="20"/>
      <c r="M50" s="20"/>
      <c r="N50" s="23"/>
      <c r="O50" s="23"/>
      <c r="P50" s="23"/>
      <c r="Q50" s="23"/>
      <c r="R50" s="24"/>
      <c r="S50" s="24"/>
      <c r="T50" s="35">
        <v>2</v>
      </c>
      <c r="U50" s="14">
        <v>78600</v>
      </c>
      <c r="V50" s="14">
        <f t="shared" si="6"/>
        <v>157200</v>
      </c>
    </row>
    <row r="51" spans="1:23" s="8" customFormat="1" ht="22.5" customHeight="1" x14ac:dyDescent="0.2">
      <c r="A51" s="19"/>
      <c r="B51" s="20"/>
      <c r="C51" s="27" t="s">
        <v>60</v>
      </c>
      <c r="D51" s="22"/>
      <c r="E51" s="22"/>
      <c r="F51" s="23" t="s">
        <v>68</v>
      </c>
      <c r="G51" s="20"/>
      <c r="H51" s="20"/>
      <c r="I51" s="20"/>
      <c r="J51" s="20"/>
      <c r="K51" s="20"/>
      <c r="L51" s="20"/>
      <c r="M51" s="20"/>
      <c r="N51" s="23"/>
      <c r="O51" s="23"/>
      <c r="P51" s="23"/>
      <c r="Q51" s="23"/>
      <c r="R51" s="24"/>
      <c r="S51" s="24"/>
      <c r="T51" s="35">
        <v>2</v>
      </c>
      <c r="U51" s="14">
        <v>88884</v>
      </c>
      <c r="V51" s="14">
        <f t="shared" si="6"/>
        <v>177768</v>
      </c>
    </row>
    <row r="52" spans="1:23" s="8" customFormat="1" ht="22.5" customHeight="1" x14ac:dyDescent="0.2">
      <c r="A52" s="19"/>
      <c r="B52" s="20"/>
      <c r="C52" s="27" t="s">
        <v>62</v>
      </c>
      <c r="D52" s="22"/>
      <c r="E52" s="22"/>
      <c r="F52" s="23" t="s">
        <v>68</v>
      </c>
      <c r="G52" s="20"/>
      <c r="H52" s="20"/>
      <c r="I52" s="20"/>
      <c r="J52" s="20"/>
      <c r="K52" s="20"/>
      <c r="L52" s="20"/>
      <c r="M52" s="20"/>
      <c r="N52" s="23"/>
      <c r="O52" s="23"/>
      <c r="P52" s="23"/>
      <c r="Q52" s="23"/>
      <c r="R52" s="24"/>
      <c r="S52" s="24"/>
      <c r="T52" s="35">
        <v>2</v>
      </c>
      <c r="U52" s="14">
        <v>43660</v>
      </c>
      <c r="V52" s="14">
        <f t="shared" si="6"/>
        <v>87320</v>
      </c>
    </row>
    <row r="53" spans="1:23" s="8" customFormat="1" ht="22.5" customHeight="1" x14ac:dyDescent="0.2">
      <c r="A53" s="19"/>
      <c r="B53" s="20"/>
      <c r="C53" s="27" t="s">
        <v>63</v>
      </c>
      <c r="D53" s="22"/>
      <c r="E53" s="22"/>
      <c r="F53" s="23">
        <v>67</v>
      </c>
      <c r="G53" s="20"/>
      <c r="H53" s="20"/>
      <c r="I53" s="20"/>
      <c r="J53" s="20"/>
      <c r="K53" s="20"/>
      <c r="L53" s="20"/>
      <c r="M53" s="20">
        <v>5</v>
      </c>
      <c r="N53" s="23">
        <v>62</v>
      </c>
      <c r="O53" s="23"/>
      <c r="P53" s="23"/>
      <c r="Q53" s="23"/>
      <c r="R53" s="24"/>
      <c r="S53" s="24"/>
      <c r="T53" s="35">
        <v>1</v>
      </c>
      <c r="U53" s="14">
        <v>25300</v>
      </c>
      <c r="V53" s="14">
        <f t="shared" si="6"/>
        <v>25300</v>
      </c>
    </row>
    <row r="54" spans="1:23" s="8" customFormat="1" ht="22.5" customHeight="1" x14ac:dyDescent="0.2">
      <c r="A54" s="19"/>
      <c r="B54" s="20"/>
      <c r="C54" s="27" t="s">
        <v>64</v>
      </c>
      <c r="D54" s="22"/>
      <c r="E54" s="22"/>
      <c r="F54" s="23">
        <v>3</v>
      </c>
      <c r="G54" s="20"/>
      <c r="H54" s="20"/>
      <c r="I54" s="20"/>
      <c r="J54" s="20">
        <v>3</v>
      </c>
      <c r="K54" s="20"/>
      <c r="L54" s="20"/>
      <c r="M54" s="20"/>
      <c r="N54" s="23"/>
      <c r="O54" s="23"/>
      <c r="P54" s="23"/>
      <c r="Q54" s="23"/>
      <c r="R54" s="24"/>
      <c r="S54" s="24"/>
      <c r="T54" s="35">
        <v>3</v>
      </c>
      <c r="U54" s="14">
        <v>32100</v>
      </c>
      <c r="V54" s="14">
        <f t="shared" si="6"/>
        <v>96300</v>
      </c>
    </row>
    <row r="55" spans="1:23" s="8" customFormat="1" ht="22.5" customHeight="1" x14ac:dyDescent="0.2">
      <c r="A55" s="19"/>
      <c r="B55" s="20"/>
      <c r="C55" s="27" t="s">
        <v>65</v>
      </c>
      <c r="D55" s="22"/>
      <c r="E55" s="22"/>
      <c r="F55" s="23">
        <v>1</v>
      </c>
      <c r="G55" s="20"/>
      <c r="H55" s="20"/>
      <c r="I55" s="20"/>
      <c r="J55" s="20"/>
      <c r="K55" s="20"/>
      <c r="L55" s="20"/>
      <c r="M55" s="20">
        <v>1</v>
      </c>
      <c r="N55" s="23"/>
      <c r="O55" s="23"/>
      <c r="P55" s="23"/>
      <c r="Q55" s="23"/>
      <c r="R55" s="24"/>
      <c r="S55" s="24"/>
      <c r="T55" s="35">
        <v>26</v>
      </c>
      <c r="U55" s="14">
        <v>37587</v>
      </c>
      <c r="V55" s="14">
        <f t="shared" si="6"/>
        <v>977262</v>
      </c>
    </row>
    <row r="56" spans="1:23" s="8" customFormat="1" ht="22.5" customHeight="1" x14ac:dyDescent="0.2">
      <c r="A56" s="19"/>
      <c r="B56" s="20"/>
      <c r="C56" s="27" t="s">
        <v>66</v>
      </c>
      <c r="D56" s="22"/>
      <c r="E56" s="22"/>
      <c r="F56" s="23" t="s">
        <v>68</v>
      </c>
      <c r="G56" s="20"/>
      <c r="H56" s="20"/>
      <c r="I56" s="20"/>
      <c r="J56" s="20"/>
      <c r="K56" s="20"/>
      <c r="L56" s="20"/>
      <c r="M56" s="20"/>
      <c r="N56" s="23"/>
      <c r="O56" s="23"/>
      <c r="P56" s="23"/>
      <c r="Q56" s="23"/>
      <c r="R56" s="24"/>
      <c r="S56" s="24"/>
      <c r="T56" s="35">
        <v>63</v>
      </c>
      <c r="U56" s="14">
        <v>3360</v>
      </c>
      <c r="V56" s="14">
        <f t="shared" si="6"/>
        <v>211680</v>
      </c>
    </row>
    <row r="57" spans="1:23" s="8" customFormat="1" ht="17.25" customHeight="1" x14ac:dyDescent="0.2">
      <c r="A57" s="19"/>
      <c r="B57" s="20"/>
      <c r="C57" s="27" t="s">
        <v>67</v>
      </c>
      <c r="D57" s="22"/>
      <c r="E57" s="22"/>
      <c r="F57" s="23">
        <v>2</v>
      </c>
      <c r="G57" s="20"/>
      <c r="H57" s="20"/>
      <c r="I57" s="20"/>
      <c r="J57" s="20"/>
      <c r="K57" s="20"/>
      <c r="L57" s="20"/>
      <c r="M57" s="20"/>
      <c r="N57" s="23"/>
      <c r="O57" s="23"/>
      <c r="P57" s="23"/>
      <c r="Q57" s="23">
        <v>2</v>
      </c>
      <c r="R57" s="24"/>
      <c r="S57" s="24"/>
      <c r="T57" s="35">
        <v>2</v>
      </c>
      <c r="U57" s="14">
        <v>65000</v>
      </c>
      <c r="V57" s="14">
        <f t="shared" si="6"/>
        <v>130000</v>
      </c>
    </row>
    <row r="58" spans="1:23" s="8" customFormat="1" ht="22.5" customHeight="1" x14ac:dyDescent="0.2">
      <c r="A58" s="19"/>
      <c r="B58" s="20"/>
      <c r="C58" s="21" t="s">
        <v>30</v>
      </c>
      <c r="D58" s="22"/>
      <c r="E58" s="22"/>
      <c r="F58" s="23"/>
      <c r="G58" s="20"/>
      <c r="H58" s="20"/>
      <c r="I58" s="20"/>
      <c r="J58" s="20"/>
      <c r="K58" s="20"/>
      <c r="L58" s="20"/>
      <c r="M58" s="20"/>
      <c r="N58" s="23"/>
      <c r="O58" s="23"/>
      <c r="P58" s="23"/>
      <c r="Q58" s="23"/>
      <c r="R58" s="24"/>
      <c r="S58" s="24"/>
      <c r="T58" s="20"/>
      <c r="U58" s="25"/>
      <c r="V58" s="25">
        <f>SUM(V39:V57)</f>
        <v>3429620</v>
      </c>
    </row>
    <row r="59" spans="1:23" s="26" customFormat="1" ht="22.5" customHeight="1" x14ac:dyDescent="0.2">
      <c r="A59" s="19"/>
      <c r="B59" s="20"/>
      <c r="C59" s="36" t="s">
        <v>49</v>
      </c>
      <c r="D59" s="22"/>
      <c r="E59" s="22"/>
      <c r="F59" s="23"/>
      <c r="G59" s="20"/>
      <c r="H59" s="20"/>
      <c r="I59" s="20"/>
      <c r="J59" s="20"/>
      <c r="K59" s="20"/>
      <c r="L59" s="20"/>
      <c r="M59" s="20"/>
      <c r="N59" s="23"/>
      <c r="O59" s="23"/>
      <c r="P59" s="23"/>
      <c r="Q59" s="23"/>
      <c r="R59" s="24"/>
      <c r="S59" s="24"/>
      <c r="T59" s="20"/>
      <c r="U59" s="25"/>
      <c r="V59" s="25">
        <f>V19+V33+V37+V58</f>
        <v>130043302</v>
      </c>
    </row>
    <row r="60" spans="1:23" s="8" customFormat="1" ht="21.75" customHeight="1" x14ac:dyDescent="0.2">
      <c r="A60" s="28"/>
      <c r="B60" s="29"/>
      <c r="C60" s="30"/>
      <c r="D60" s="31"/>
      <c r="E60" s="31"/>
      <c r="F60" s="32"/>
      <c r="G60" s="29"/>
      <c r="H60" s="29"/>
      <c r="I60" s="29"/>
      <c r="J60" s="29"/>
      <c r="K60" s="29"/>
      <c r="L60" s="29"/>
      <c r="M60" s="29"/>
      <c r="N60" s="32"/>
      <c r="O60" s="32"/>
      <c r="P60" s="32"/>
      <c r="Q60" s="32"/>
      <c r="R60" s="32"/>
      <c r="S60" s="32"/>
      <c r="T60" s="32"/>
      <c r="U60" s="33"/>
      <c r="V60" s="33"/>
    </row>
    <row r="61" spans="1:23" s="18" customFormat="1" ht="21.75" customHeight="1" x14ac:dyDescent="0.2">
      <c r="C61" s="288" t="s">
        <v>72</v>
      </c>
      <c r="D61" s="288"/>
      <c r="E61" s="288"/>
      <c r="F61" s="288"/>
      <c r="G61" s="288"/>
      <c r="H61" s="288"/>
      <c r="I61" s="1"/>
      <c r="J61" s="1"/>
      <c r="K61" s="289"/>
      <c r="L61" s="289"/>
      <c r="M61" s="289"/>
      <c r="N61" s="289"/>
      <c r="O61" s="289"/>
      <c r="P61" s="289"/>
      <c r="Q61" s="289"/>
      <c r="R61" s="289"/>
      <c r="S61" s="289"/>
      <c r="T61" s="289"/>
      <c r="U61" s="289"/>
      <c r="V61" s="289"/>
    </row>
    <row r="62" spans="1:23" x14ac:dyDescent="0.2">
      <c r="C62" s="39"/>
      <c r="D62" s="39"/>
      <c r="E62" s="39"/>
      <c r="F62" s="39"/>
      <c r="G62" s="39"/>
      <c r="H62" s="39"/>
    </row>
    <row r="63" spans="1:23" x14ac:dyDescent="0.2">
      <c r="C63" s="288" t="s">
        <v>31</v>
      </c>
      <c r="D63" s="288"/>
      <c r="E63" s="288"/>
      <c r="F63" s="288"/>
      <c r="G63" s="39"/>
      <c r="H63" s="39"/>
    </row>
  </sheetData>
  <mergeCells count="18">
    <mergeCell ref="B20:C20"/>
    <mergeCell ref="B34:C34"/>
    <mergeCell ref="G4:Q4"/>
    <mergeCell ref="R4:R5"/>
    <mergeCell ref="C63:F63"/>
    <mergeCell ref="C61:H61"/>
    <mergeCell ref="B7:C7"/>
    <mergeCell ref="K61:V61"/>
    <mergeCell ref="B38:C38"/>
    <mergeCell ref="T4:V4"/>
    <mergeCell ref="A2:V2"/>
    <mergeCell ref="A4:A5"/>
    <mergeCell ref="B4:C5"/>
    <mergeCell ref="D4:D5"/>
    <mergeCell ref="E4:E5"/>
    <mergeCell ref="S4:S5"/>
    <mergeCell ref="F4:F5"/>
    <mergeCell ref="A3:C3"/>
  </mergeCells>
  <phoneticPr fontId="12" type="noConversion"/>
  <pageMargins left="0.78740157480314965" right="0.59055118110236227" top="0.59055118110236227" bottom="0.59055118110236227" header="0.51181102362204722" footer="0.51181102362204722"/>
  <pageSetup paperSize="9" scale="70" fitToHeight="2" orientation="landscape" r:id="rId1"/>
  <headerFooter alignWithMargins="0"/>
  <rowBreaks count="1" manualBreakCount="1">
    <brk id="37"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85" zoomScaleNormal="85" zoomScaleSheetLayoutView="87" workbookViewId="0">
      <selection activeCell="B14" sqref="B14"/>
    </sheetView>
  </sheetViews>
  <sheetFormatPr defaultRowHeight="14.25" x14ac:dyDescent="0.2"/>
  <cols>
    <col min="1" max="1" width="6.7109375" style="42" customWidth="1"/>
    <col min="2" max="2" width="34.28515625" style="42" customWidth="1"/>
    <col min="3" max="4" width="5.28515625" style="42" hidden="1" customWidth="1"/>
    <col min="5" max="7" width="4.7109375" style="42" hidden="1" customWidth="1"/>
    <col min="8" max="8" width="15.42578125" style="42" customWidth="1"/>
    <col min="9" max="9" width="12.7109375" style="42" customWidth="1"/>
    <col min="10" max="10" width="18.140625" style="42" customWidth="1"/>
    <col min="11" max="11" width="17.5703125" style="42" customWidth="1"/>
    <col min="12" max="12" width="22" style="42" customWidth="1"/>
    <col min="13" max="13" width="28.7109375" style="42" hidden="1" customWidth="1"/>
    <col min="14" max="16384" width="9.140625" style="42"/>
  </cols>
  <sheetData>
    <row r="1" spans="1:13" s="93" customFormat="1" ht="45.75" customHeight="1" x14ac:dyDescent="0.2">
      <c r="A1" s="326" t="s">
        <v>229</v>
      </c>
      <c r="B1" s="336"/>
      <c r="C1" s="336"/>
      <c r="D1" s="336"/>
      <c r="E1" s="336"/>
      <c r="F1" s="336"/>
      <c r="G1" s="336"/>
      <c r="H1" s="336"/>
      <c r="I1" s="336"/>
      <c r="J1" s="336"/>
      <c r="K1" s="336"/>
      <c r="L1" s="336"/>
    </row>
    <row r="2" spans="1:13" s="93" customFormat="1" ht="23.25" hidden="1" customHeight="1" x14ac:dyDescent="0.2">
      <c r="A2" s="337" t="s">
        <v>71</v>
      </c>
      <c r="B2" s="337"/>
    </row>
    <row r="3" spans="1:13" s="45" customFormat="1" ht="57" customHeight="1" x14ac:dyDescent="0.2">
      <c r="A3" s="328" t="s">
        <v>0</v>
      </c>
      <c r="B3" s="328" t="s">
        <v>1</v>
      </c>
      <c r="C3" s="330" t="s">
        <v>2</v>
      </c>
      <c r="D3" s="330" t="s">
        <v>3</v>
      </c>
      <c r="E3" s="333"/>
      <c r="F3" s="333"/>
      <c r="G3" s="334"/>
      <c r="H3" s="328" t="s">
        <v>77</v>
      </c>
      <c r="I3" s="332" t="s">
        <v>17</v>
      </c>
      <c r="J3" s="333"/>
      <c r="K3" s="333"/>
      <c r="L3" s="334"/>
      <c r="M3" s="71"/>
    </row>
    <row r="4" spans="1:13" s="45" customFormat="1" ht="39" customHeight="1" x14ac:dyDescent="0.2">
      <c r="A4" s="329"/>
      <c r="B4" s="329"/>
      <c r="C4" s="331"/>
      <c r="D4" s="331"/>
      <c r="E4" s="92" t="s">
        <v>5</v>
      </c>
      <c r="F4" s="92" t="s">
        <v>6</v>
      </c>
      <c r="G4" s="92" t="s">
        <v>7</v>
      </c>
      <c r="H4" s="329"/>
      <c r="I4" s="50" t="s">
        <v>78</v>
      </c>
      <c r="J4" s="92" t="s">
        <v>241</v>
      </c>
      <c r="K4" s="92"/>
      <c r="L4" s="92" t="s">
        <v>177</v>
      </c>
      <c r="M4" s="71"/>
    </row>
    <row r="5" spans="1:13" s="47" customFormat="1" x14ac:dyDescent="0.2">
      <c r="A5" s="54"/>
      <c r="B5" s="338"/>
      <c r="C5" s="338"/>
      <c r="D5" s="338"/>
      <c r="E5" s="55"/>
      <c r="F5" s="55"/>
      <c r="G5" s="54"/>
      <c r="H5" s="54" t="s">
        <v>101</v>
      </c>
      <c r="I5" s="64"/>
      <c r="J5" s="64"/>
      <c r="K5" s="54"/>
      <c r="L5" s="54"/>
      <c r="M5" s="54"/>
    </row>
    <row r="6" spans="1:13" s="69" customFormat="1" ht="73.5" customHeight="1" x14ac:dyDescent="0.2">
      <c r="A6" s="60">
        <v>1</v>
      </c>
      <c r="B6" s="65" t="s">
        <v>98</v>
      </c>
      <c r="C6" s="60" t="s">
        <v>97</v>
      </c>
      <c r="D6" s="60">
        <v>1</v>
      </c>
      <c r="E6" s="66"/>
      <c r="F6" s="66"/>
      <c r="G6" s="67"/>
      <c r="H6" s="66"/>
      <c r="I6" s="50" t="s">
        <v>97</v>
      </c>
      <c r="J6" s="68">
        <v>1</v>
      </c>
      <c r="K6" s="68"/>
      <c r="L6" s="68"/>
      <c r="M6" s="72"/>
    </row>
    <row r="7" spans="1:13" s="69" customFormat="1" ht="85.5" customHeight="1" x14ac:dyDescent="0.2">
      <c r="A7" s="60">
        <v>2</v>
      </c>
      <c r="B7" s="65" t="s">
        <v>99</v>
      </c>
      <c r="C7" s="60" t="s">
        <v>97</v>
      </c>
      <c r="D7" s="60">
        <v>1</v>
      </c>
      <c r="E7" s="66"/>
      <c r="F7" s="66"/>
      <c r="G7" s="66"/>
      <c r="H7" s="66"/>
      <c r="I7" s="87" t="s">
        <v>97</v>
      </c>
      <c r="J7" s="70">
        <v>1</v>
      </c>
      <c r="K7" s="68"/>
      <c r="L7" s="68"/>
      <c r="M7" s="72"/>
    </row>
    <row r="8" spans="1:13" s="69" customFormat="1" ht="56.25" customHeight="1" x14ac:dyDescent="0.2">
      <c r="A8" s="60">
        <v>3</v>
      </c>
      <c r="B8" s="65" t="s">
        <v>100</v>
      </c>
      <c r="C8" s="60" t="s">
        <v>97</v>
      </c>
      <c r="D8" s="60">
        <v>20</v>
      </c>
      <c r="E8" s="66"/>
      <c r="F8" s="66"/>
      <c r="G8" s="66"/>
      <c r="H8" s="66"/>
      <c r="I8" s="50" t="s">
        <v>97</v>
      </c>
      <c r="J8" s="68">
        <v>20</v>
      </c>
      <c r="K8" s="68" t="s">
        <v>244</v>
      </c>
      <c r="L8" s="68"/>
      <c r="M8" s="72"/>
    </row>
    <row r="9" spans="1:13" s="69" customFormat="1" ht="63" customHeight="1" x14ac:dyDescent="0.2">
      <c r="A9" s="60">
        <v>4</v>
      </c>
      <c r="B9" s="65" t="s">
        <v>217</v>
      </c>
      <c r="C9" s="60" t="s">
        <v>97</v>
      </c>
      <c r="D9" s="60">
        <v>20</v>
      </c>
      <c r="E9" s="66"/>
      <c r="F9" s="66"/>
      <c r="G9" s="66"/>
      <c r="H9" s="66"/>
      <c r="I9" s="50" t="s">
        <v>97</v>
      </c>
      <c r="J9" s="68">
        <v>1</v>
      </c>
      <c r="K9" s="68"/>
      <c r="L9" s="68"/>
      <c r="M9" s="72"/>
    </row>
    <row r="10" spans="1:13" x14ac:dyDescent="0.2">
      <c r="A10" s="63"/>
      <c r="B10" s="63"/>
      <c r="C10" s="63"/>
      <c r="D10" s="63"/>
      <c r="E10" s="63"/>
      <c r="F10" s="63"/>
      <c r="G10" s="63"/>
      <c r="H10" s="63"/>
      <c r="I10" s="63"/>
      <c r="J10" s="63"/>
      <c r="K10" s="63"/>
      <c r="L10" s="63"/>
      <c r="M10" s="63"/>
    </row>
  </sheetData>
  <mergeCells count="10">
    <mergeCell ref="B5:D5"/>
    <mergeCell ref="A1:L1"/>
    <mergeCell ref="A2:B2"/>
    <mergeCell ref="A3:A4"/>
    <mergeCell ref="B3:B4"/>
    <mergeCell ref="C3:C4"/>
    <mergeCell ref="D3:D4"/>
    <mergeCell ref="E3:G3"/>
    <mergeCell ref="H3:H4"/>
    <mergeCell ref="I3:L3"/>
  </mergeCells>
  <pageMargins left="0.7" right="0.7" top="0.75" bottom="0.75" header="0.3" footer="0.3"/>
  <pageSetup paperSize="9"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zoomScale="86" zoomScaleNormal="100" zoomScaleSheetLayoutView="86" workbookViewId="0">
      <selection activeCell="E4" sqref="E4"/>
    </sheetView>
  </sheetViews>
  <sheetFormatPr defaultRowHeight="12.75" x14ac:dyDescent="0.2"/>
  <cols>
    <col min="1" max="2" width="9.140625" style="18"/>
    <col min="3" max="3" width="18.140625" style="18" customWidth="1"/>
    <col min="4" max="4" width="15.85546875" style="18" customWidth="1"/>
    <col min="5" max="5" width="21.28515625" style="18" customWidth="1"/>
    <col min="6" max="16384" width="9.140625" style="18"/>
  </cols>
  <sheetData>
    <row r="1" spans="1:5" s="44" customFormat="1" ht="86.25" customHeight="1" x14ac:dyDescent="0.25">
      <c r="A1" s="340" t="s">
        <v>0</v>
      </c>
      <c r="B1" s="340" t="s">
        <v>1</v>
      </c>
      <c r="C1" s="328" t="s">
        <v>77</v>
      </c>
      <c r="D1" s="333"/>
      <c r="E1" s="333"/>
    </row>
    <row r="2" spans="1:5" ht="114" customHeight="1" x14ac:dyDescent="0.2">
      <c r="A2" s="340"/>
      <c r="B2" s="340"/>
      <c r="C2" s="329"/>
      <c r="D2" s="50" t="s">
        <v>232</v>
      </c>
      <c r="E2" s="113" t="s">
        <v>874</v>
      </c>
    </row>
    <row r="3" spans="1:5" s="1" customFormat="1" ht="36.75" customHeight="1" x14ac:dyDescent="0.2">
      <c r="A3" s="82"/>
      <c r="B3" s="83"/>
      <c r="C3" s="85" t="s">
        <v>80</v>
      </c>
      <c r="D3" s="85"/>
      <c r="E3" s="86"/>
    </row>
    <row r="4" spans="1:5" ht="409.6" customHeight="1" x14ac:dyDescent="0.2">
      <c r="A4" s="113">
        <v>1</v>
      </c>
      <c r="B4" s="50" t="s">
        <v>230</v>
      </c>
      <c r="C4" s="113" t="s">
        <v>240</v>
      </c>
      <c r="D4" s="113">
        <v>86</v>
      </c>
      <c r="E4" s="52"/>
    </row>
    <row r="5" spans="1:5" ht="42" customHeight="1" x14ac:dyDescent="0.2"/>
    <row r="6" spans="1:5" ht="42" customHeight="1" x14ac:dyDescent="0.2"/>
    <row r="7" spans="1:5" s="1" customFormat="1" ht="22.5" customHeight="1" x14ac:dyDescent="0.2"/>
    <row r="9" spans="1:5" ht="15.75" customHeight="1" x14ac:dyDescent="0.2"/>
  </sheetData>
  <mergeCells count="4">
    <mergeCell ref="C1:C2"/>
    <mergeCell ref="A1:A2"/>
    <mergeCell ref="B1:B2"/>
    <mergeCell ref="D1:E1"/>
  </mergeCells>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selection activeCell="I15" sqref="I15"/>
    </sheetView>
  </sheetViews>
  <sheetFormatPr defaultRowHeight="12.75" x14ac:dyDescent="0.2"/>
  <sheetData>
    <row r="1" spans="1:12" s="256" customFormat="1" ht="38.25" x14ac:dyDescent="0.2">
      <c r="B1" s="269" t="s">
        <v>827</v>
      </c>
      <c r="K1" s="272" t="s">
        <v>826</v>
      </c>
    </row>
    <row r="2" spans="1:12" s="256" customFormat="1" ht="51" x14ac:dyDescent="0.2">
      <c r="A2" s="259" t="s">
        <v>0</v>
      </c>
      <c r="B2" s="260" t="s">
        <v>1</v>
      </c>
      <c r="C2" s="260" t="s">
        <v>775</v>
      </c>
      <c r="D2" s="260" t="s">
        <v>825</v>
      </c>
      <c r="E2" s="341" t="s">
        <v>750</v>
      </c>
      <c r="F2" s="342"/>
      <c r="G2" s="342"/>
      <c r="H2" s="343"/>
      <c r="I2" s="260" t="s">
        <v>824</v>
      </c>
      <c r="J2" s="261" t="s">
        <v>823</v>
      </c>
      <c r="K2" s="261" t="s">
        <v>822</v>
      </c>
      <c r="L2" s="258"/>
    </row>
    <row r="3" spans="1:12" s="256" customFormat="1" x14ac:dyDescent="0.2">
      <c r="A3" s="262">
        <v>1</v>
      </c>
      <c r="B3" s="262">
        <v>2</v>
      </c>
      <c r="C3" s="262">
        <v>3</v>
      </c>
      <c r="D3" s="262">
        <v>4</v>
      </c>
      <c r="E3" s="262">
        <v>5</v>
      </c>
      <c r="F3" s="262">
        <v>6</v>
      </c>
      <c r="G3" s="262">
        <v>7</v>
      </c>
      <c r="H3" s="262">
        <v>8</v>
      </c>
      <c r="I3" s="262">
        <v>9</v>
      </c>
      <c r="J3" s="262">
        <v>10</v>
      </c>
      <c r="K3" s="263">
        <v>11</v>
      </c>
    </row>
    <row r="4" spans="1:12" s="256" customFormat="1" ht="13.5" x14ac:dyDescent="0.2">
      <c r="A4" s="344" t="s">
        <v>821</v>
      </c>
      <c r="B4" s="345"/>
      <c r="C4" s="345"/>
      <c r="D4" s="345"/>
      <c r="E4" s="345"/>
      <c r="F4" s="345"/>
      <c r="G4" s="345"/>
      <c r="H4" s="345"/>
      <c r="I4" s="345"/>
      <c r="J4" s="345"/>
      <c r="K4" s="346"/>
    </row>
    <row r="5" spans="1:12" s="256" customFormat="1" ht="13.5" x14ac:dyDescent="0.2">
      <c r="A5" s="264"/>
      <c r="B5" s="264"/>
      <c r="C5" s="264"/>
      <c r="D5" s="265"/>
      <c r="E5" s="266" t="s">
        <v>664</v>
      </c>
      <c r="F5" s="265" t="s">
        <v>665</v>
      </c>
      <c r="G5" s="265" t="s">
        <v>663</v>
      </c>
      <c r="H5" s="265" t="s">
        <v>209</v>
      </c>
      <c r="I5" s="265"/>
      <c r="J5" s="265"/>
      <c r="K5" s="267"/>
    </row>
    <row r="6" spans="1:12" s="256" customFormat="1" ht="63.75" x14ac:dyDescent="0.2">
      <c r="A6" s="275">
        <v>1</v>
      </c>
      <c r="B6" s="274" t="s">
        <v>820</v>
      </c>
      <c r="C6" s="271"/>
      <c r="D6" s="276" t="s">
        <v>818</v>
      </c>
      <c r="E6" s="277"/>
      <c r="F6" s="277"/>
      <c r="G6" s="271"/>
      <c r="H6" s="273">
        <v>1</v>
      </c>
      <c r="I6" s="273">
        <v>1</v>
      </c>
      <c r="J6" s="268"/>
      <c r="K6" s="268"/>
      <c r="L6" s="270"/>
    </row>
    <row r="7" spans="1:12" s="256" customFormat="1" ht="38.25" x14ac:dyDescent="0.2">
      <c r="A7" s="275">
        <v>2</v>
      </c>
      <c r="B7" s="274" t="s">
        <v>819</v>
      </c>
      <c r="C7" s="271"/>
      <c r="D7" s="276" t="s">
        <v>818</v>
      </c>
      <c r="E7" s="277"/>
      <c r="F7" s="277"/>
      <c r="G7" s="271"/>
      <c r="H7" s="273">
        <v>1</v>
      </c>
      <c r="I7" s="273">
        <v>1</v>
      </c>
      <c r="J7" s="268"/>
      <c r="K7" s="268"/>
      <c r="L7" s="270"/>
    </row>
  </sheetData>
  <mergeCells count="2">
    <mergeCell ref="E2:H2"/>
    <mergeCell ref="A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0"/>
  <sheetViews>
    <sheetView view="pageBreakPreview" zoomScale="87" zoomScaleNormal="100" zoomScaleSheetLayoutView="87" workbookViewId="0">
      <pane ySplit="7" topLeftCell="A8" activePane="bottomLeft" state="frozenSplit"/>
      <selection pane="bottomLeft" activeCell="S7" sqref="S7:S8"/>
    </sheetView>
  </sheetViews>
  <sheetFormatPr defaultRowHeight="39" customHeight="1" x14ac:dyDescent="0.2"/>
  <cols>
    <col min="1" max="1" width="4.7109375" style="207" customWidth="1"/>
    <col min="2" max="2" width="36.42578125" style="207" customWidth="1"/>
    <col min="3" max="4" width="5.28515625" style="207" hidden="1" customWidth="1"/>
    <col min="5" max="7" width="4.7109375" style="207" hidden="1" customWidth="1"/>
    <col min="8" max="8" width="14.7109375" style="207" customWidth="1"/>
    <col min="9" max="9" width="6.140625" style="207" customWidth="1"/>
    <col min="10" max="12" width="5.28515625" style="207" customWidth="1"/>
    <col min="13" max="13" width="7.28515625" style="207" customWidth="1"/>
    <col min="14" max="14" width="5.28515625" style="207" customWidth="1"/>
    <col min="15" max="15" width="9.140625" style="207" customWidth="1"/>
    <col min="16" max="17" width="5.85546875" style="207" customWidth="1"/>
    <col min="18" max="19" width="18.140625" style="207" customWidth="1"/>
    <col min="20" max="20" width="28.7109375" style="207" hidden="1" customWidth="1"/>
    <col min="21" max="21" width="17.5703125" style="207" customWidth="1"/>
    <col min="22" max="22" width="13.5703125" style="106" customWidth="1"/>
    <col min="23" max="16384" width="9.140625" style="106"/>
  </cols>
  <sheetData>
    <row r="1" spans="1:21" ht="39" hidden="1" customHeight="1" x14ac:dyDescent="0.2">
      <c r="P1" s="207" t="s">
        <v>668</v>
      </c>
    </row>
    <row r="2" spans="1:21" ht="39" hidden="1" customHeight="1" x14ac:dyDescent="0.2">
      <c r="P2" s="208"/>
      <c r="Q2" s="208"/>
    </row>
    <row r="3" spans="1:21" s="107" customFormat="1" ht="39" hidden="1" customHeight="1" x14ac:dyDescent="0.25">
      <c r="A3" s="299" t="s">
        <v>667</v>
      </c>
      <c r="B3" s="299"/>
      <c r="C3" s="299"/>
      <c r="D3" s="299"/>
      <c r="E3" s="299"/>
      <c r="F3" s="299"/>
      <c r="G3" s="299"/>
      <c r="H3" s="299"/>
      <c r="I3" s="299"/>
      <c r="J3" s="299"/>
      <c r="K3" s="299"/>
      <c r="L3" s="299"/>
      <c r="M3" s="299"/>
      <c r="N3" s="299"/>
      <c r="O3" s="299"/>
      <c r="P3" s="299"/>
      <c r="Q3" s="299"/>
      <c r="R3" s="299"/>
      <c r="S3" s="299"/>
      <c r="T3" s="209"/>
      <c r="U3" s="209"/>
    </row>
    <row r="4" spans="1:21" s="107" customFormat="1" ht="39" hidden="1" customHeight="1" x14ac:dyDescent="0.25">
      <c r="A4" s="300" t="s">
        <v>71</v>
      </c>
      <c r="B4" s="300"/>
      <c r="C4" s="209"/>
      <c r="D4" s="209"/>
      <c r="E4" s="209"/>
      <c r="F4" s="209"/>
      <c r="G4" s="209"/>
      <c r="H4" s="209"/>
      <c r="I4" s="209"/>
      <c r="J4" s="209"/>
      <c r="K4" s="209"/>
      <c r="L4" s="209"/>
      <c r="M4" s="209"/>
      <c r="N4" s="209"/>
      <c r="O4" s="209"/>
      <c r="P4" s="209"/>
      <c r="Q4" s="209"/>
      <c r="R4" s="209"/>
      <c r="S4" s="209"/>
      <c r="T4" s="209"/>
      <c r="U4" s="209"/>
    </row>
    <row r="5" spans="1:21" s="107" customFormat="1" ht="39" hidden="1" customHeight="1" x14ac:dyDescent="0.25">
      <c r="A5" s="210"/>
      <c r="B5" s="211"/>
      <c r="C5" s="209"/>
      <c r="D5" s="209"/>
      <c r="E5" s="209"/>
      <c r="F5" s="209"/>
      <c r="G5" s="209"/>
      <c r="H5" s="209"/>
      <c r="I5" s="209"/>
      <c r="J5" s="209"/>
      <c r="K5" s="209"/>
      <c r="L5" s="209"/>
      <c r="M5" s="209"/>
      <c r="N5" s="209"/>
      <c r="O5" s="209"/>
      <c r="P5" s="209"/>
      <c r="Q5" s="209"/>
      <c r="R5" s="209"/>
      <c r="S5" s="209"/>
      <c r="T5" s="209"/>
      <c r="U5" s="209"/>
    </row>
    <row r="6" spans="1:21" s="45" customFormat="1" ht="39" customHeight="1" x14ac:dyDescent="0.2">
      <c r="A6" s="297" t="s">
        <v>0</v>
      </c>
      <c r="B6" s="165" t="s">
        <v>1</v>
      </c>
      <c r="C6" s="302" t="s">
        <v>2</v>
      </c>
      <c r="D6" s="302" t="s">
        <v>3</v>
      </c>
      <c r="E6" s="293"/>
      <c r="F6" s="293"/>
      <c r="G6" s="294"/>
      <c r="H6" s="297" t="s">
        <v>77</v>
      </c>
      <c r="I6" s="291" t="s">
        <v>17</v>
      </c>
      <c r="J6" s="292"/>
      <c r="K6" s="292"/>
      <c r="L6" s="292"/>
      <c r="M6" s="292"/>
      <c r="N6" s="292"/>
      <c r="O6" s="292"/>
      <c r="P6" s="292"/>
      <c r="Q6" s="292"/>
      <c r="R6" s="292"/>
      <c r="S6" s="292"/>
      <c r="T6" s="212"/>
      <c r="U6" s="212"/>
    </row>
    <row r="7" spans="1:21" s="45" customFormat="1" ht="39" customHeight="1" x14ac:dyDescent="0.2">
      <c r="A7" s="301"/>
      <c r="B7" s="213"/>
      <c r="C7" s="303"/>
      <c r="D7" s="303"/>
      <c r="E7" s="295"/>
      <c r="F7" s="295"/>
      <c r="G7" s="296"/>
      <c r="H7" s="301"/>
      <c r="I7" s="165" t="s">
        <v>78</v>
      </c>
      <c r="J7" s="214" t="s">
        <v>666</v>
      </c>
      <c r="K7" s="215" t="s">
        <v>665</v>
      </c>
      <c r="L7" s="215" t="s">
        <v>664</v>
      </c>
      <c r="M7" s="215" t="s">
        <v>663</v>
      </c>
      <c r="N7" s="215" t="s">
        <v>662</v>
      </c>
      <c r="O7" s="215" t="s">
        <v>661</v>
      </c>
      <c r="P7" s="215" t="s">
        <v>209</v>
      </c>
      <c r="Q7" s="216" t="s">
        <v>660</v>
      </c>
      <c r="R7" s="165" t="s">
        <v>231</v>
      </c>
      <c r="S7" s="297" t="s">
        <v>74</v>
      </c>
      <c r="T7" s="212"/>
      <c r="U7" s="212"/>
    </row>
    <row r="8" spans="1:21" s="45" customFormat="1" ht="39" customHeight="1" x14ac:dyDescent="0.2">
      <c r="A8" s="298"/>
      <c r="B8" s="217"/>
      <c r="C8" s="304"/>
      <c r="D8" s="304"/>
      <c r="E8" s="129" t="s">
        <v>5</v>
      </c>
      <c r="F8" s="129" t="s">
        <v>6</v>
      </c>
      <c r="G8" s="129" t="s">
        <v>7</v>
      </c>
      <c r="H8" s="298"/>
      <c r="I8" s="218"/>
      <c r="J8" s="291" t="s">
        <v>659</v>
      </c>
      <c r="K8" s="305"/>
      <c r="L8" s="305"/>
      <c r="M8" s="305"/>
      <c r="N8" s="305"/>
      <c r="O8" s="305"/>
      <c r="P8" s="306"/>
      <c r="Q8" s="219"/>
      <c r="R8" s="212"/>
      <c r="S8" s="298"/>
      <c r="T8" s="212"/>
      <c r="U8" s="212"/>
    </row>
    <row r="9" spans="1:21" s="163" customFormat="1" ht="39" customHeight="1" x14ac:dyDescent="0.2">
      <c r="A9" s="129">
        <v>1</v>
      </c>
      <c r="B9" s="120" t="s">
        <v>658</v>
      </c>
      <c r="C9" s="215"/>
      <c r="D9" s="215"/>
      <c r="E9" s="129"/>
      <c r="F9" s="129"/>
      <c r="G9" s="129"/>
      <c r="H9" s="128" t="s">
        <v>657</v>
      </c>
      <c r="I9" s="164" t="s">
        <v>246</v>
      </c>
      <c r="J9" s="164"/>
      <c r="K9" s="164"/>
      <c r="L9" s="220">
        <v>3</v>
      </c>
      <c r="M9" s="164"/>
      <c r="N9" s="164">
        <v>1</v>
      </c>
      <c r="O9" s="164"/>
      <c r="P9" s="220">
        <v>1</v>
      </c>
      <c r="Q9" s="159">
        <f t="shared" ref="Q9:Q72" si="0">J9+K9+L9+M9+N9+O9+P9</f>
        <v>5</v>
      </c>
      <c r="R9" s="221"/>
      <c r="S9" s="221"/>
      <c r="T9" s="212"/>
      <c r="U9" s="212"/>
    </row>
    <row r="10" spans="1:21" s="162" customFormat="1" ht="39" customHeight="1" x14ac:dyDescent="0.2">
      <c r="A10" s="129">
        <v>2</v>
      </c>
      <c r="B10" s="120" t="s">
        <v>656</v>
      </c>
      <c r="C10" s="129"/>
      <c r="D10" s="129"/>
      <c r="E10" s="129"/>
      <c r="F10" s="129"/>
      <c r="G10" s="129"/>
      <c r="H10" s="128" t="s">
        <v>655</v>
      </c>
      <c r="I10" s="164" t="s">
        <v>246</v>
      </c>
      <c r="J10" s="164"/>
      <c r="K10" s="164"/>
      <c r="L10" s="220">
        <v>3</v>
      </c>
      <c r="M10" s="164"/>
      <c r="N10" s="164">
        <v>1</v>
      </c>
      <c r="O10" s="164"/>
      <c r="P10" s="220">
        <v>1</v>
      </c>
      <c r="Q10" s="159">
        <f t="shared" si="0"/>
        <v>5</v>
      </c>
      <c r="R10" s="221"/>
      <c r="S10" s="221"/>
      <c r="T10" s="207"/>
      <c r="U10" s="207"/>
    </row>
    <row r="11" spans="1:21" s="162" customFormat="1" ht="39" customHeight="1" x14ac:dyDescent="0.2">
      <c r="A11" s="129">
        <v>3</v>
      </c>
      <c r="B11" s="120" t="s">
        <v>654</v>
      </c>
      <c r="C11" s="129"/>
      <c r="D11" s="129"/>
      <c r="E11" s="129"/>
      <c r="F11" s="129"/>
      <c r="G11" s="129"/>
      <c r="H11" s="128" t="s">
        <v>653</v>
      </c>
      <c r="I11" s="164" t="s">
        <v>246</v>
      </c>
      <c r="J11" s="164"/>
      <c r="K11" s="164"/>
      <c r="L11" s="220">
        <v>3</v>
      </c>
      <c r="M11" s="164"/>
      <c r="N11" s="164">
        <v>1</v>
      </c>
      <c r="O11" s="164"/>
      <c r="P11" s="220">
        <v>1</v>
      </c>
      <c r="Q11" s="159">
        <f t="shared" si="0"/>
        <v>5</v>
      </c>
      <c r="R11" s="221"/>
      <c r="S11" s="221"/>
      <c r="T11" s="207"/>
      <c r="U11" s="207"/>
    </row>
    <row r="12" spans="1:21" s="162" customFormat="1" ht="39" customHeight="1" x14ac:dyDescent="0.2">
      <c r="A12" s="129">
        <v>4</v>
      </c>
      <c r="B12" s="120" t="s">
        <v>652</v>
      </c>
      <c r="C12" s="129"/>
      <c r="D12" s="129"/>
      <c r="E12" s="129"/>
      <c r="F12" s="129"/>
      <c r="G12" s="129"/>
      <c r="H12" s="128" t="s">
        <v>651</v>
      </c>
      <c r="I12" s="164" t="s">
        <v>246</v>
      </c>
      <c r="J12" s="164"/>
      <c r="K12" s="164"/>
      <c r="L12" s="220">
        <v>5</v>
      </c>
      <c r="M12" s="164"/>
      <c r="N12" s="164">
        <v>1</v>
      </c>
      <c r="O12" s="164"/>
      <c r="P12" s="220">
        <v>1</v>
      </c>
      <c r="Q12" s="159">
        <f t="shared" si="0"/>
        <v>7</v>
      </c>
      <c r="R12" s="221"/>
      <c r="S12" s="221"/>
      <c r="T12" s="207"/>
      <c r="U12" s="207"/>
    </row>
    <row r="13" spans="1:21" s="162" customFormat="1" ht="39" customHeight="1" x14ac:dyDescent="0.2">
      <c r="A13" s="129">
        <v>5</v>
      </c>
      <c r="B13" s="120" t="s">
        <v>650</v>
      </c>
      <c r="C13" s="129"/>
      <c r="D13" s="129"/>
      <c r="E13" s="129"/>
      <c r="F13" s="129"/>
      <c r="G13" s="129"/>
      <c r="H13" s="128" t="s">
        <v>649</v>
      </c>
      <c r="I13" s="164" t="s">
        <v>246</v>
      </c>
      <c r="J13" s="164"/>
      <c r="K13" s="164"/>
      <c r="L13" s="220">
        <v>5</v>
      </c>
      <c r="M13" s="164"/>
      <c r="N13" s="164">
        <v>1</v>
      </c>
      <c r="O13" s="164"/>
      <c r="P13" s="220">
        <v>1</v>
      </c>
      <c r="Q13" s="159">
        <f t="shared" si="0"/>
        <v>7</v>
      </c>
      <c r="R13" s="221"/>
      <c r="S13" s="221"/>
      <c r="T13" s="207"/>
      <c r="U13" s="207"/>
    </row>
    <row r="14" spans="1:21" s="162" customFormat="1" ht="39" customHeight="1" x14ac:dyDescent="0.2">
      <c r="A14" s="129">
        <v>6</v>
      </c>
      <c r="B14" s="120" t="s">
        <v>648</v>
      </c>
      <c r="C14" s="129"/>
      <c r="D14" s="129"/>
      <c r="E14" s="129"/>
      <c r="F14" s="129"/>
      <c r="G14" s="129"/>
      <c r="H14" s="128" t="s">
        <v>647</v>
      </c>
      <c r="I14" s="164" t="s">
        <v>246</v>
      </c>
      <c r="J14" s="164"/>
      <c r="K14" s="164"/>
      <c r="L14" s="220">
        <v>5</v>
      </c>
      <c r="M14" s="164"/>
      <c r="N14" s="164">
        <v>1</v>
      </c>
      <c r="O14" s="164"/>
      <c r="P14" s="220">
        <v>1</v>
      </c>
      <c r="Q14" s="159">
        <f t="shared" si="0"/>
        <v>7</v>
      </c>
      <c r="R14" s="221"/>
      <c r="S14" s="221"/>
      <c r="T14" s="207"/>
      <c r="U14" s="207"/>
    </row>
    <row r="15" spans="1:21" s="162" customFormat="1" ht="39" customHeight="1" x14ac:dyDescent="0.2">
      <c r="A15" s="129">
        <v>7</v>
      </c>
      <c r="B15" s="120" t="s">
        <v>646</v>
      </c>
      <c r="C15" s="129"/>
      <c r="D15" s="129"/>
      <c r="E15" s="129"/>
      <c r="F15" s="129"/>
      <c r="G15" s="129"/>
      <c r="H15" s="128" t="s">
        <v>645</v>
      </c>
      <c r="I15" s="164" t="s">
        <v>246</v>
      </c>
      <c r="J15" s="164"/>
      <c r="K15" s="164"/>
      <c r="L15" s="220">
        <v>3</v>
      </c>
      <c r="M15" s="164"/>
      <c r="N15" s="164">
        <v>1</v>
      </c>
      <c r="O15" s="164"/>
      <c r="P15" s="220">
        <v>1</v>
      </c>
      <c r="Q15" s="159">
        <f t="shared" si="0"/>
        <v>5</v>
      </c>
      <c r="R15" s="221"/>
      <c r="S15" s="221"/>
      <c r="T15" s="207"/>
      <c r="U15" s="207"/>
    </row>
    <row r="16" spans="1:21" s="162" customFormat="1" ht="39" customHeight="1" x14ac:dyDescent="0.2">
      <c r="A16" s="129">
        <v>8</v>
      </c>
      <c r="B16" s="120" t="s">
        <v>644</v>
      </c>
      <c r="C16" s="129"/>
      <c r="D16" s="129"/>
      <c r="E16" s="129"/>
      <c r="F16" s="129"/>
      <c r="G16" s="129"/>
      <c r="H16" s="128" t="s">
        <v>643</v>
      </c>
      <c r="I16" s="164" t="s">
        <v>246</v>
      </c>
      <c r="J16" s="164"/>
      <c r="K16" s="164"/>
      <c r="L16" s="220">
        <v>3</v>
      </c>
      <c r="M16" s="164"/>
      <c r="N16" s="164">
        <v>1</v>
      </c>
      <c r="O16" s="164"/>
      <c r="P16" s="220">
        <v>1</v>
      </c>
      <c r="Q16" s="159">
        <f t="shared" si="0"/>
        <v>5</v>
      </c>
      <c r="R16" s="221"/>
      <c r="S16" s="221"/>
      <c r="T16" s="207"/>
      <c r="U16" s="207"/>
    </row>
    <row r="17" spans="1:21" s="162" customFormat="1" ht="39" customHeight="1" x14ac:dyDescent="0.2">
      <c r="A17" s="129">
        <v>9</v>
      </c>
      <c r="B17" s="120" t="s">
        <v>642</v>
      </c>
      <c r="C17" s="129"/>
      <c r="D17" s="129"/>
      <c r="E17" s="129"/>
      <c r="F17" s="129"/>
      <c r="G17" s="129"/>
      <c r="H17" s="128" t="s">
        <v>641</v>
      </c>
      <c r="I17" s="164" t="s">
        <v>246</v>
      </c>
      <c r="J17" s="164"/>
      <c r="K17" s="164"/>
      <c r="L17" s="220">
        <v>3</v>
      </c>
      <c r="M17" s="164"/>
      <c r="N17" s="164">
        <v>1</v>
      </c>
      <c r="O17" s="164"/>
      <c r="P17" s="220">
        <v>1</v>
      </c>
      <c r="Q17" s="159">
        <f t="shared" si="0"/>
        <v>5</v>
      </c>
      <c r="R17" s="221"/>
      <c r="S17" s="221"/>
      <c r="T17" s="207"/>
      <c r="U17" s="207"/>
    </row>
    <row r="18" spans="1:21" s="162" customFormat="1" ht="39" customHeight="1" x14ac:dyDescent="0.2">
      <c r="A18" s="129">
        <v>10</v>
      </c>
      <c r="B18" s="120" t="s">
        <v>640</v>
      </c>
      <c r="C18" s="129"/>
      <c r="D18" s="129"/>
      <c r="E18" s="129"/>
      <c r="F18" s="129"/>
      <c r="G18" s="129"/>
      <c r="H18" s="128" t="s">
        <v>639</v>
      </c>
      <c r="I18" s="164" t="s">
        <v>246</v>
      </c>
      <c r="J18" s="164"/>
      <c r="K18" s="164"/>
      <c r="L18" s="220">
        <v>5</v>
      </c>
      <c r="M18" s="164"/>
      <c r="N18" s="164">
        <v>1</v>
      </c>
      <c r="O18" s="164"/>
      <c r="P18" s="220">
        <v>1</v>
      </c>
      <c r="Q18" s="159">
        <f t="shared" si="0"/>
        <v>7</v>
      </c>
      <c r="R18" s="221"/>
      <c r="S18" s="221"/>
      <c r="T18" s="207"/>
      <c r="U18" s="207"/>
    </row>
    <row r="19" spans="1:21" s="162" customFormat="1" ht="39" customHeight="1" x14ac:dyDescent="0.2">
      <c r="A19" s="129">
        <v>11</v>
      </c>
      <c r="B19" s="120" t="s">
        <v>638</v>
      </c>
      <c r="C19" s="129"/>
      <c r="D19" s="129"/>
      <c r="E19" s="129"/>
      <c r="F19" s="129"/>
      <c r="G19" s="129"/>
      <c r="H19" s="128" t="s">
        <v>637</v>
      </c>
      <c r="I19" s="164" t="s">
        <v>246</v>
      </c>
      <c r="J19" s="164"/>
      <c r="K19" s="164"/>
      <c r="L19" s="220">
        <v>3</v>
      </c>
      <c r="M19" s="164"/>
      <c r="N19" s="164">
        <v>1</v>
      </c>
      <c r="O19" s="164"/>
      <c r="P19" s="220">
        <v>1</v>
      </c>
      <c r="Q19" s="159">
        <f t="shared" si="0"/>
        <v>5</v>
      </c>
      <c r="R19" s="221"/>
      <c r="S19" s="221"/>
      <c r="T19" s="207"/>
      <c r="U19" s="207"/>
    </row>
    <row r="20" spans="1:21" s="162" customFormat="1" ht="39" customHeight="1" x14ac:dyDescent="0.2">
      <c r="A20" s="129">
        <v>12</v>
      </c>
      <c r="B20" s="120" t="s">
        <v>636</v>
      </c>
      <c r="C20" s="129"/>
      <c r="D20" s="129"/>
      <c r="E20" s="129"/>
      <c r="F20" s="129"/>
      <c r="G20" s="129"/>
      <c r="H20" s="128" t="s">
        <v>635</v>
      </c>
      <c r="I20" s="164" t="s">
        <v>246</v>
      </c>
      <c r="J20" s="164"/>
      <c r="K20" s="164"/>
      <c r="L20" s="220">
        <v>3</v>
      </c>
      <c r="M20" s="164"/>
      <c r="N20" s="164">
        <v>1</v>
      </c>
      <c r="O20" s="164"/>
      <c r="P20" s="220">
        <v>1</v>
      </c>
      <c r="Q20" s="159">
        <f t="shared" si="0"/>
        <v>5</v>
      </c>
      <c r="R20" s="221"/>
      <c r="S20" s="221"/>
      <c r="T20" s="207"/>
      <c r="U20" s="207"/>
    </row>
    <row r="21" spans="1:21" s="162" customFormat="1" ht="39" customHeight="1" x14ac:dyDescent="0.2">
      <c r="A21" s="129">
        <v>13</v>
      </c>
      <c r="B21" s="120" t="s">
        <v>634</v>
      </c>
      <c r="C21" s="129"/>
      <c r="D21" s="129"/>
      <c r="E21" s="129"/>
      <c r="F21" s="129"/>
      <c r="G21" s="129"/>
      <c r="H21" s="128" t="s">
        <v>633</v>
      </c>
      <c r="I21" s="164" t="s">
        <v>246</v>
      </c>
      <c r="J21" s="164"/>
      <c r="K21" s="164"/>
      <c r="L21" s="220">
        <v>5</v>
      </c>
      <c r="M21" s="164"/>
      <c r="N21" s="164">
        <v>1</v>
      </c>
      <c r="O21" s="164"/>
      <c r="P21" s="220">
        <v>1</v>
      </c>
      <c r="Q21" s="159">
        <f t="shared" si="0"/>
        <v>7</v>
      </c>
      <c r="R21" s="221"/>
      <c r="S21" s="221"/>
      <c r="T21" s="207"/>
      <c r="U21" s="207"/>
    </row>
    <row r="22" spans="1:21" s="162" customFormat="1" ht="39" customHeight="1" x14ac:dyDescent="0.2">
      <c r="A22" s="129">
        <v>14</v>
      </c>
      <c r="B22" s="120" t="s">
        <v>632</v>
      </c>
      <c r="C22" s="129"/>
      <c r="D22" s="129"/>
      <c r="E22" s="129"/>
      <c r="F22" s="129"/>
      <c r="G22" s="129"/>
      <c r="H22" s="128" t="s">
        <v>631</v>
      </c>
      <c r="I22" s="164" t="s">
        <v>246</v>
      </c>
      <c r="J22" s="164"/>
      <c r="K22" s="164"/>
      <c r="L22" s="220">
        <v>3</v>
      </c>
      <c r="M22" s="164"/>
      <c r="N22" s="164">
        <v>1</v>
      </c>
      <c r="O22" s="164"/>
      <c r="P22" s="220">
        <v>1</v>
      </c>
      <c r="Q22" s="159">
        <f t="shared" si="0"/>
        <v>5</v>
      </c>
      <c r="R22" s="221"/>
      <c r="S22" s="221"/>
      <c r="T22" s="207"/>
      <c r="U22" s="207"/>
    </row>
    <row r="23" spans="1:21" s="162" customFormat="1" ht="39" customHeight="1" x14ac:dyDescent="0.2">
      <c r="A23" s="129">
        <v>15</v>
      </c>
      <c r="B23" s="120" t="s">
        <v>630</v>
      </c>
      <c r="C23" s="129"/>
      <c r="D23" s="129"/>
      <c r="E23" s="129"/>
      <c r="F23" s="129"/>
      <c r="G23" s="129"/>
      <c r="H23" s="128" t="s">
        <v>629</v>
      </c>
      <c r="I23" s="164" t="s">
        <v>246</v>
      </c>
      <c r="J23" s="164"/>
      <c r="K23" s="164"/>
      <c r="L23" s="220">
        <v>3</v>
      </c>
      <c r="M23" s="164"/>
      <c r="N23" s="164">
        <v>1</v>
      </c>
      <c r="O23" s="164"/>
      <c r="P23" s="220">
        <v>1</v>
      </c>
      <c r="Q23" s="159">
        <f t="shared" si="0"/>
        <v>5</v>
      </c>
      <c r="R23" s="221"/>
      <c r="S23" s="221"/>
      <c r="T23" s="207"/>
      <c r="U23" s="207"/>
    </row>
    <row r="24" spans="1:21" s="162" customFormat="1" ht="39" customHeight="1" x14ac:dyDescent="0.2">
      <c r="A24" s="129">
        <v>16</v>
      </c>
      <c r="B24" s="120" t="s">
        <v>628</v>
      </c>
      <c r="C24" s="129"/>
      <c r="D24" s="129"/>
      <c r="E24" s="129"/>
      <c r="F24" s="129"/>
      <c r="G24" s="129"/>
      <c r="H24" s="128" t="s">
        <v>627</v>
      </c>
      <c r="I24" s="164" t="s">
        <v>246</v>
      </c>
      <c r="J24" s="164"/>
      <c r="K24" s="164"/>
      <c r="L24" s="220">
        <v>5</v>
      </c>
      <c r="M24" s="164"/>
      <c r="N24" s="164">
        <v>1</v>
      </c>
      <c r="O24" s="164"/>
      <c r="P24" s="220">
        <v>1</v>
      </c>
      <c r="Q24" s="159">
        <f t="shared" si="0"/>
        <v>7</v>
      </c>
      <c r="R24" s="221"/>
      <c r="S24" s="221"/>
      <c r="T24" s="207"/>
      <c r="U24" s="207"/>
    </row>
    <row r="25" spans="1:21" s="162" customFormat="1" ht="39" customHeight="1" x14ac:dyDescent="0.2">
      <c r="A25" s="129">
        <v>17</v>
      </c>
      <c r="B25" s="120" t="s">
        <v>626</v>
      </c>
      <c r="C25" s="129"/>
      <c r="D25" s="129"/>
      <c r="E25" s="129"/>
      <c r="F25" s="129"/>
      <c r="G25" s="129"/>
      <c r="H25" s="128" t="s">
        <v>625</v>
      </c>
      <c r="I25" s="164" t="s">
        <v>246</v>
      </c>
      <c r="J25" s="164"/>
      <c r="K25" s="164"/>
      <c r="L25" s="220">
        <v>3</v>
      </c>
      <c r="M25" s="164"/>
      <c r="N25" s="164">
        <v>1</v>
      </c>
      <c r="O25" s="164"/>
      <c r="P25" s="220">
        <v>1</v>
      </c>
      <c r="Q25" s="159">
        <f t="shared" si="0"/>
        <v>5</v>
      </c>
      <c r="R25" s="221"/>
      <c r="S25" s="221"/>
      <c r="T25" s="207"/>
      <c r="U25" s="207"/>
    </row>
    <row r="26" spans="1:21" s="162" customFormat="1" ht="39" customHeight="1" x14ac:dyDescent="0.2">
      <c r="A26" s="129">
        <v>18</v>
      </c>
      <c r="B26" s="120" t="s">
        <v>624</v>
      </c>
      <c r="C26" s="129"/>
      <c r="D26" s="129"/>
      <c r="E26" s="129"/>
      <c r="F26" s="129"/>
      <c r="G26" s="129"/>
      <c r="H26" s="128" t="s">
        <v>623</v>
      </c>
      <c r="I26" s="164" t="s">
        <v>246</v>
      </c>
      <c r="J26" s="164"/>
      <c r="K26" s="164"/>
      <c r="L26" s="220">
        <v>3</v>
      </c>
      <c r="M26" s="164"/>
      <c r="N26" s="164">
        <v>1</v>
      </c>
      <c r="O26" s="164"/>
      <c r="P26" s="220">
        <v>1</v>
      </c>
      <c r="Q26" s="159">
        <f t="shared" si="0"/>
        <v>5</v>
      </c>
      <c r="R26" s="221"/>
      <c r="S26" s="221"/>
      <c r="T26" s="207"/>
      <c r="U26" s="207"/>
    </row>
    <row r="27" spans="1:21" s="162" customFormat="1" ht="39" customHeight="1" x14ac:dyDescent="0.2">
      <c r="A27" s="129">
        <v>19</v>
      </c>
      <c r="B27" s="120" t="s">
        <v>622</v>
      </c>
      <c r="C27" s="129"/>
      <c r="D27" s="129"/>
      <c r="E27" s="129"/>
      <c r="F27" s="129"/>
      <c r="G27" s="129"/>
      <c r="H27" s="128" t="s">
        <v>621</v>
      </c>
      <c r="I27" s="164" t="s">
        <v>246</v>
      </c>
      <c r="J27" s="164"/>
      <c r="K27" s="164"/>
      <c r="L27" s="220">
        <v>5</v>
      </c>
      <c r="M27" s="164"/>
      <c r="N27" s="164">
        <v>1</v>
      </c>
      <c r="O27" s="164"/>
      <c r="P27" s="220">
        <v>1</v>
      </c>
      <c r="Q27" s="159">
        <f t="shared" si="0"/>
        <v>7</v>
      </c>
      <c r="R27" s="221"/>
      <c r="S27" s="221"/>
      <c r="T27" s="207"/>
      <c r="U27" s="207"/>
    </row>
    <row r="28" spans="1:21" s="162" customFormat="1" ht="39" customHeight="1" x14ac:dyDescent="0.2">
      <c r="A28" s="129">
        <v>20</v>
      </c>
      <c r="B28" s="120" t="s">
        <v>620</v>
      </c>
      <c r="C28" s="129"/>
      <c r="D28" s="129"/>
      <c r="E28" s="129"/>
      <c r="F28" s="129"/>
      <c r="G28" s="129"/>
      <c r="H28" s="128" t="s">
        <v>619</v>
      </c>
      <c r="I28" s="164" t="s">
        <v>246</v>
      </c>
      <c r="J28" s="164"/>
      <c r="K28" s="164"/>
      <c r="L28" s="220">
        <v>3</v>
      </c>
      <c r="M28" s="164"/>
      <c r="N28" s="164">
        <v>1</v>
      </c>
      <c r="O28" s="164"/>
      <c r="P28" s="220">
        <v>1</v>
      </c>
      <c r="Q28" s="159">
        <f t="shared" si="0"/>
        <v>5</v>
      </c>
      <c r="R28" s="221"/>
      <c r="S28" s="221"/>
      <c r="T28" s="207"/>
      <c r="U28" s="207"/>
    </row>
    <row r="29" spans="1:21" s="119" customFormat="1" ht="39" customHeight="1" x14ac:dyDescent="0.2">
      <c r="A29" s="129">
        <v>21</v>
      </c>
      <c r="B29" s="120" t="s">
        <v>618</v>
      </c>
      <c r="C29" s="120"/>
      <c r="D29" s="120"/>
      <c r="E29" s="120"/>
      <c r="F29" s="120"/>
      <c r="G29" s="120"/>
      <c r="H29" s="222" t="s">
        <v>617</v>
      </c>
      <c r="I29" s="128" t="s">
        <v>246</v>
      </c>
      <c r="J29" s="120"/>
      <c r="K29" s="128"/>
      <c r="L29" s="128"/>
      <c r="M29" s="128"/>
      <c r="N29" s="128">
        <v>1</v>
      </c>
      <c r="O29" s="128"/>
      <c r="P29" s="223"/>
      <c r="Q29" s="159">
        <f t="shared" si="0"/>
        <v>1</v>
      </c>
      <c r="R29" s="158"/>
      <c r="S29" s="158"/>
      <c r="T29" s="121"/>
      <c r="U29" s="121"/>
    </row>
    <row r="30" spans="1:21" s="119" customFormat="1" ht="39" customHeight="1" x14ac:dyDescent="0.2">
      <c r="A30" s="129">
        <v>22</v>
      </c>
      <c r="B30" s="120" t="s">
        <v>616</v>
      </c>
      <c r="C30" s="120"/>
      <c r="D30" s="120"/>
      <c r="E30" s="120"/>
      <c r="F30" s="120"/>
      <c r="G30" s="120"/>
      <c r="H30" s="128" t="s">
        <v>615</v>
      </c>
      <c r="I30" s="128" t="s">
        <v>246</v>
      </c>
      <c r="J30" s="120">
        <v>8</v>
      </c>
      <c r="K30" s="128"/>
      <c r="L30" s="128"/>
      <c r="M30" s="128"/>
      <c r="N30" s="128"/>
      <c r="O30" s="128">
        <v>16</v>
      </c>
      <c r="P30" s="128">
        <v>16</v>
      </c>
      <c r="Q30" s="159">
        <f t="shared" si="0"/>
        <v>40</v>
      </c>
      <c r="R30" s="158"/>
      <c r="S30" s="158"/>
      <c r="T30" s="121"/>
      <c r="U30" s="121"/>
    </row>
    <row r="31" spans="1:21" s="119" customFormat="1" ht="39" customHeight="1" x14ac:dyDescent="0.2">
      <c r="A31" s="129">
        <v>24</v>
      </c>
      <c r="B31" s="120" t="s">
        <v>614</v>
      </c>
      <c r="C31" s="120"/>
      <c r="D31" s="120"/>
      <c r="E31" s="120"/>
      <c r="F31" s="120"/>
      <c r="G31" s="120"/>
      <c r="H31" s="128" t="s">
        <v>613</v>
      </c>
      <c r="I31" s="128" t="s">
        <v>246</v>
      </c>
      <c r="J31" s="120">
        <v>2</v>
      </c>
      <c r="K31" s="128"/>
      <c r="L31" s="128"/>
      <c r="M31" s="128"/>
      <c r="N31" s="128"/>
      <c r="O31" s="128"/>
      <c r="P31" s="223">
        <v>2</v>
      </c>
      <c r="Q31" s="159">
        <f t="shared" si="0"/>
        <v>4</v>
      </c>
      <c r="R31" s="158"/>
      <c r="S31" s="158"/>
      <c r="T31" s="121"/>
      <c r="U31" s="121"/>
    </row>
    <row r="32" spans="1:21" s="119" customFormat="1" ht="39" customHeight="1" x14ac:dyDescent="0.2">
      <c r="A32" s="129">
        <v>25</v>
      </c>
      <c r="B32" s="120" t="s">
        <v>612</v>
      </c>
      <c r="C32" s="120"/>
      <c r="D32" s="120"/>
      <c r="E32" s="120"/>
      <c r="F32" s="120"/>
      <c r="G32" s="120"/>
      <c r="H32" s="128" t="s">
        <v>611</v>
      </c>
      <c r="I32" s="128" t="s">
        <v>610</v>
      </c>
      <c r="J32" s="120">
        <v>2</v>
      </c>
      <c r="K32" s="128">
        <v>2</v>
      </c>
      <c r="L32" s="128">
        <v>2</v>
      </c>
      <c r="M32" s="128">
        <v>2</v>
      </c>
      <c r="N32" s="128">
        <v>2</v>
      </c>
      <c r="O32" s="128">
        <v>2</v>
      </c>
      <c r="P32" s="223">
        <v>2</v>
      </c>
      <c r="Q32" s="159">
        <f t="shared" si="0"/>
        <v>14</v>
      </c>
      <c r="R32" s="158"/>
      <c r="S32" s="158"/>
      <c r="T32" s="121"/>
      <c r="U32" s="121"/>
    </row>
    <row r="33" spans="1:21" s="119" customFormat="1" ht="39" customHeight="1" x14ac:dyDescent="0.2">
      <c r="A33" s="129">
        <v>26</v>
      </c>
      <c r="B33" s="120" t="s">
        <v>609</v>
      </c>
      <c r="C33" s="120"/>
      <c r="D33" s="120"/>
      <c r="E33" s="120"/>
      <c r="F33" s="120"/>
      <c r="G33" s="120"/>
      <c r="H33" s="128" t="s">
        <v>608</v>
      </c>
      <c r="I33" s="128" t="s">
        <v>246</v>
      </c>
      <c r="J33" s="120">
        <v>38</v>
      </c>
      <c r="K33" s="128"/>
      <c r="L33" s="128"/>
      <c r="M33" s="128"/>
      <c r="N33" s="128"/>
      <c r="O33" s="128"/>
      <c r="P33" s="223"/>
      <c r="Q33" s="159">
        <f t="shared" si="0"/>
        <v>38</v>
      </c>
      <c r="R33" s="158"/>
      <c r="S33" s="158"/>
      <c r="T33" s="121"/>
      <c r="U33" s="121"/>
    </row>
    <row r="34" spans="1:21" s="119" customFormat="1" ht="39" customHeight="1" x14ac:dyDescent="0.2">
      <c r="A34" s="129">
        <v>27</v>
      </c>
      <c r="B34" s="120" t="s">
        <v>607</v>
      </c>
      <c r="C34" s="120"/>
      <c r="D34" s="120"/>
      <c r="E34" s="120"/>
      <c r="F34" s="120"/>
      <c r="G34" s="120"/>
      <c r="H34" s="128" t="s">
        <v>606</v>
      </c>
      <c r="I34" s="128" t="s">
        <v>249</v>
      </c>
      <c r="J34" s="128">
        <v>6</v>
      </c>
      <c r="K34" s="128"/>
      <c r="L34" s="128"/>
      <c r="M34" s="128"/>
      <c r="N34" s="128"/>
      <c r="O34" s="128"/>
      <c r="P34" s="120"/>
      <c r="Q34" s="159">
        <f t="shared" si="0"/>
        <v>6</v>
      </c>
      <c r="R34" s="158"/>
      <c r="S34" s="158"/>
      <c r="T34" s="121"/>
      <c r="U34" s="121"/>
    </row>
    <row r="35" spans="1:21" s="138" customFormat="1" ht="39" customHeight="1" x14ac:dyDescent="0.2">
      <c r="A35" s="224">
        <v>28</v>
      </c>
      <c r="B35" s="133" t="s">
        <v>605</v>
      </c>
      <c r="C35" s="133"/>
      <c r="D35" s="133"/>
      <c r="E35" s="133"/>
      <c r="F35" s="133"/>
      <c r="G35" s="133"/>
      <c r="H35" s="132" t="s">
        <v>604</v>
      </c>
      <c r="I35" s="132" t="s">
        <v>246</v>
      </c>
      <c r="J35" s="132">
        <v>4</v>
      </c>
      <c r="K35" s="132"/>
      <c r="L35" s="132"/>
      <c r="M35" s="132">
        <v>4</v>
      </c>
      <c r="N35" s="132"/>
      <c r="O35" s="132"/>
      <c r="P35" s="133"/>
      <c r="Q35" s="225">
        <f t="shared" si="0"/>
        <v>8</v>
      </c>
      <c r="R35" s="226"/>
      <c r="S35" s="226"/>
      <c r="T35" s="227"/>
      <c r="U35" s="227"/>
    </row>
    <row r="36" spans="1:21" s="119" customFormat="1" ht="39" customHeight="1" x14ac:dyDescent="0.2">
      <c r="A36" s="129">
        <v>29</v>
      </c>
      <c r="B36" s="142" t="s">
        <v>603</v>
      </c>
      <c r="C36" s="161" t="s">
        <v>602</v>
      </c>
      <c r="D36" s="142" t="s">
        <v>603</v>
      </c>
      <c r="E36" s="120"/>
      <c r="F36" s="120"/>
      <c r="G36" s="120"/>
      <c r="H36" s="161" t="s">
        <v>602</v>
      </c>
      <c r="I36" s="128" t="s">
        <v>249</v>
      </c>
      <c r="J36" s="128"/>
      <c r="K36" s="128">
        <v>5</v>
      </c>
      <c r="L36" s="128">
        <v>30</v>
      </c>
      <c r="M36" s="128"/>
      <c r="N36" s="128"/>
      <c r="O36" s="128"/>
      <c r="P36" s="120">
        <v>30</v>
      </c>
      <c r="Q36" s="159">
        <f t="shared" si="0"/>
        <v>65</v>
      </c>
      <c r="R36" s="158"/>
      <c r="S36" s="158"/>
      <c r="T36" s="121"/>
      <c r="U36" s="121"/>
    </row>
    <row r="37" spans="1:21" s="147" customFormat="1" ht="39" customHeight="1" x14ac:dyDescent="0.2">
      <c r="A37" s="129">
        <v>30</v>
      </c>
      <c r="B37" s="120" t="s">
        <v>601</v>
      </c>
      <c r="C37" s="120"/>
      <c r="D37" s="120"/>
      <c r="E37" s="120"/>
      <c r="F37" s="120"/>
      <c r="G37" s="120"/>
      <c r="H37" s="128" t="s">
        <v>600</v>
      </c>
      <c r="I37" s="128" t="s">
        <v>249</v>
      </c>
      <c r="J37" s="128"/>
      <c r="K37" s="128">
        <v>25</v>
      </c>
      <c r="L37" s="128"/>
      <c r="M37" s="128"/>
      <c r="N37" s="128"/>
      <c r="O37" s="128"/>
      <c r="P37" s="120">
        <v>1</v>
      </c>
      <c r="Q37" s="159">
        <f t="shared" si="0"/>
        <v>26</v>
      </c>
      <c r="R37" s="158"/>
      <c r="S37" s="158"/>
      <c r="T37" s="121"/>
      <c r="U37" s="121"/>
    </row>
    <row r="38" spans="1:21" s="147" customFormat="1" ht="39" customHeight="1" x14ac:dyDescent="0.2">
      <c r="A38" s="129">
        <v>31</v>
      </c>
      <c r="B38" s="120" t="s">
        <v>599</v>
      </c>
      <c r="C38" s="120"/>
      <c r="D38" s="120"/>
      <c r="E38" s="120"/>
      <c r="F38" s="120"/>
      <c r="G38" s="120"/>
      <c r="H38" s="128" t="s">
        <v>598</v>
      </c>
      <c r="I38" s="128" t="s">
        <v>249</v>
      </c>
      <c r="J38" s="128"/>
      <c r="K38" s="128">
        <v>2</v>
      </c>
      <c r="L38" s="128"/>
      <c r="M38" s="128">
        <v>2</v>
      </c>
      <c r="N38" s="128">
        <v>2</v>
      </c>
      <c r="O38" s="128"/>
      <c r="P38" s="120">
        <v>10</v>
      </c>
      <c r="Q38" s="159">
        <f t="shared" si="0"/>
        <v>16</v>
      </c>
      <c r="R38" s="158"/>
      <c r="S38" s="158"/>
      <c r="T38" s="121"/>
      <c r="U38" s="121"/>
    </row>
    <row r="39" spans="1:21" s="124" customFormat="1" ht="39" customHeight="1" x14ac:dyDescent="0.2">
      <c r="A39" s="129">
        <v>32</v>
      </c>
      <c r="B39" s="120" t="s">
        <v>596</v>
      </c>
      <c r="C39" s="120"/>
      <c r="D39" s="120"/>
      <c r="E39" s="120"/>
      <c r="F39" s="120"/>
      <c r="G39" s="120"/>
      <c r="H39" s="128" t="s">
        <v>597</v>
      </c>
      <c r="I39" s="128" t="s">
        <v>246</v>
      </c>
      <c r="J39" s="128"/>
      <c r="K39" s="128">
        <v>1</v>
      </c>
      <c r="L39" s="128"/>
      <c r="M39" s="128"/>
      <c r="N39" s="128"/>
      <c r="O39" s="128"/>
      <c r="P39" s="120"/>
      <c r="Q39" s="159">
        <f t="shared" si="0"/>
        <v>1</v>
      </c>
      <c r="R39" s="158"/>
      <c r="S39" s="158"/>
      <c r="T39" s="121"/>
      <c r="U39" s="121"/>
    </row>
    <row r="40" spans="1:21" s="147" customFormat="1" ht="39" customHeight="1" x14ac:dyDescent="0.2">
      <c r="A40" s="129">
        <v>33</v>
      </c>
      <c r="B40" s="120" t="s">
        <v>596</v>
      </c>
      <c r="C40" s="120"/>
      <c r="D40" s="120"/>
      <c r="E40" s="120"/>
      <c r="F40" s="120"/>
      <c r="G40" s="120"/>
      <c r="H40" s="128" t="s">
        <v>595</v>
      </c>
      <c r="I40" s="128" t="s">
        <v>246</v>
      </c>
      <c r="J40" s="128"/>
      <c r="K40" s="128">
        <v>2</v>
      </c>
      <c r="L40" s="128"/>
      <c r="M40" s="128">
        <v>2</v>
      </c>
      <c r="N40" s="128"/>
      <c r="O40" s="128"/>
      <c r="P40" s="120"/>
      <c r="Q40" s="159">
        <f t="shared" si="0"/>
        <v>4</v>
      </c>
      <c r="R40" s="158"/>
      <c r="S40" s="158"/>
      <c r="T40" s="121"/>
      <c r="U40" s="121"/>
    </row>
    <row r="41" spans="1:21" s="124" customFormat="1" ht="39" customHeight="1" x14ac:dyDescent="0.2">
      <c r="A41" s="129">
        <v>34</v>
      </c>
      <c r="B41" s="155" t="s">
        <v>593</v>
      </c>
      <c r="C41" s="120"/>
      <c r="D41" s="120"/>
      <c r="E41" s="120"/>
      <c r="F41" s="120"/>
      <c r="G41" s="120"/>
      <c r="H41" s="144" t="s">
        <v>594</v>
      </c>
      <c r="I41" s="128" t="s">
        <v>246</v>
      </c>
      <c r="J41" s="128"/>
      <c r="K41" s="128"/>
      <c r="L41" s="128"/>
      <c r="M41" s="128">
        <v>2</v>
      </c>
      <c r="N41" s="128"/>
      <c r="O41" s="128"/>
      <c r="P41" s="120"/>
      <c r="Q41" s="159">
        <f t="shared" si="0"/>
        <v>2</v>
      </c>
      <c r="R41" s="158"/>
      <c r="S41" s="158"/>
      <c r="T41" s="121"/>
      <c r="U41" s="121"/>
    </row>
    <row r="42" spans="1:21" s="147" customFormat="1" ht="39" customHeight="1" x14ac:dyDescent="0.2">
      <c r="A42" s="129">
        <v>35</v>
      </c>
      <c r="B42" s="155" t="s">
        <v>593</v>
      </c>
      <c r="C42" s="120"/>
      <c r="D42" s="120"/>
      <c r="E42" s="120"/>
      <c r="F42" s="120"/>
      <c r="G42" s="120"/>
      <c r="H42" s="144" t="s">
        <v>592</v>
      </c>
      <c r="I42" s="128" t="s">
        <v>246</v>
      </c>
      <c r="J42" s="128"/>
      <c r="K42" s="128"/>
      <c r="L42" s="128"/>
      <c r="M42" s="128">
        <v>1</v>
      </c>
      <c r="N42" s="128">
        <v>2</v>
      </c>
      <c r="O42" s="128"/>
      <c r="P42" s="120"/>
      <c r="Q42" s="159">
        <f t="shared" si="0"/>
        <v>3</v>
      </c>
      <c r="R42" s="158"/>
      <c r="S42" s="158"/>
      <c r="T42" s="121"/>
      <c r="U42" s="121"/>
    </row>
    <row r="43" spans="1:21" s="147" customFormat="1" ht="39" customHeight="1" x14ac:dyDescent="0.2">
      <c r="A43" s="129">
        <v>36</v>
      </c>
      <c r="B43" s="120" t="s">
        <v>591</v>
      </c>
      <c r="C43" s="120"/>
      <c r="D43" s="120"/>
      <c r="E43" s="120"/>
      <c r="F43" s="120"/>
      <c r="G43" s="120"/>
      <c r="H43" s="128" t="s">
        <v>590</v>
      </c>
      <c r="I43" s="128" t="s">
        <v>249</v>
      </c>
      <c r="J43" s="128"/>
      <c r="K43" s="128">
        <v>200</v>
      </c>
      <c r="L43" s="128"/>
      <c r="M43" s="128"/>
      <c r="N43" s="128"/>
      <c r="O43" s="128"/>
      <c r="P43" s="120"/>
      <c r="Q43" s="159">
        <f t="shared" si="0"/>
        <v>200</v>
      </c>
      <c r="R43" s="158"/>
      <c r="S43" s="158"/>
      <c r="T43" s="121"/>
      <c r="U43" s="121"/>
    </row>
    <row r="44" spans="1:21" s="124" customFormat="1" ht="39" customHeight="1" x14ac:dyDescent="0.2">
      <c r="A44" s="129">
        <v>37</v>
      </c>
      <c r="B44" s="120" t="s">
        <v>589</v>
      </c>
      <c r="C44" s="120"/>
      <c r="D44" s="120"/>
      <c r="E44" s="120"/>
      <c r="F44" s="120"/>
      <c r="G44" s="120"/>
      <c r="H44" s="128" t="s">
        <v>588</v>
      </c>
      <c r="I44" s="128" t="s">
        <v>249</v>
      </c>
      <c r="J44" s="128"/>
      <c r="K44" s="128">
        <v>6</v>
      </c>
      <c r="L44" s="128"/>
      <c r="M44" s="128"/>
      <c r="N44" s="128"/>
      <c r="O44" s="128"/>
      <c r="P44" s="120">
        <v>2</v>
      </c>
      <c r="Q44" s="159">
        <f t="shared" si="0"/>
        <v>8</v>
      </c>
      <c r="R44" s="158"/>
      <c r="S44" s="158"/>
      <c r="T44" s="121"/>
      <c r="U44" s="121"/>
    </row>
    <row r="45" spans="1:21" s="147" customFormat="1" ht="39" customHeight="1" x14ac:dyDescent="0.2">
      <c r="A45" s="129">
        <v>38</v>
      </c>
      <c r="B45" s="141" t="s">
        <v>512</v>
      </c>
      <c r="C45" s="120"/>
      <c r="D45" s="120"/>
      <c r="E45" s="120"/>
      <c r="F45" s="120"/>
      <c r="G45" s="120"/>
      <c r="H45" s="128" t="s">
        <v>587</v>
      </c>
      <c r="I45" s="145" t="s">
        <v>246</v>
      </c>
      <c r="J45" s="128"/>
      <c r="K45" s="128"/>
      <c r="L45" s="137">
        <v>2</v>
      </c>
      <c r="M45" s="128"/>
      <c r="N45" s="128"/>
      <c r="O45" s="128"/>
      <c r="P45" s="120"/>
      <c r="Q45" s="159">
        <f t="shared" si="0"/>
        <v>2</v>
      </c>
      <c r="R45" s="158"/>
      <c r="S45" s="158"/>
      <c r="T45" s="121"/>
      <c r="U45" s="121"/>
    </row>
    <row r="46" spans="1:21" s="147" customFormat="1" ht="39" customHeight="1" x14ac:dyDescent="0.2">
      <c r="A46" s="129">
        <v>39</v>
      </c>
      <c r="B46" s="141" t="s">
        <v>512</v>
      </c>
      <c r="C46" s="120"/>
      <c r="D46" s="120"/>
      <c r="E46" s="120"/>
      <c r="F46" s="120"/>
      <c r="G46" s="120"/>
      <c r="H46" s="128" t="s">
        <v>586</v>
      </c>
      <c r="I46" s="145" t="s">
        <v>246</v>
      </c>
      <c r="J46" s="128"/>
      <c r="K46" s="128"/>
      <c r="L46" s="137">
        <v>2</v>
      </c>
      <c r="M46" s="128"/>
      <c r="N46" s="128"/>
      <c r="O46" s="128"/>
      <c r="P46" s="120"/>
      <c r="Q46" s="159">
        <f t="shared" si="0"/>
        <v>2</v>
      </c>
      <c r="R46" s="158"/>
      <c r="S46" s="158"/>
      <c r="T46" s="121"/>
      <c r="U46" s="121"/>
    </row>
    <row r="47" spans="1:21" s="147" customFormat="1" ht="39" customHeight="1" x14ac:dyDescent="0.2">
      <c r="A47" s="129">
        <v>40</v>
      </c>
      <c r="B47" s="141" t="s">
        <v>512</v>
      </c>
      <c r="C47" s="120"/>
      <c r="D47" s="120"/>
      <c r="E47" s="120"/>
      <c r="F47" s="120"/>
      <c r="G47" s="120"/>
      <c r="H47" s="128" t="s">
        <v>585</v>
      </c>
      <c r="I47" s="145" t="s">
        <v>246</v>
      </c>
      <c r="J47" s="128"/>
      <c r="K47" s="128"/>
      <c r="L47" s="137">
        <v>2</v>
      </c>
      <c r="M47" s="128"/>
      <c r="N47" s="128"/>
      <c r="O47" s="128"/>
      <c r="P47" s="120"/>
      <c r="Q47" s="159">
        <f t="shared" si="0"/>
        <v>2</v>
      </c>
      <c r="R47" s="158"/>
      <c r="S47" s="158"/>
      <c r="T47" s="121"/>
      <c r="U47" s="121"/>
    </row>
    <row r="48" spans="1:21" s="147" customFormat="1" ht="39" customHeight="1" x14ac:dyDescent="0.2">
      <c r="A48" s="129">
        <v>41</v>
      </c>
      <c r="B48" s="141" t="s">
        <v>512</v>
      </c>
      <c r="C48" s="120"/>
      <c r="D48" s="120"/>
      <c r="E48" s="120"/>
      <c r="F48" s="120"/>
      <c r="G48" s="120"/>
      <c r="H48" s="128" t="s">
        <v>584</v>
      </c>
      <c r="I48" s="145" t="s">
        <v>246</v>
      </c>
      <c r="J48" s="128"/>
      <c r="K48" s="128"/>
      <c r="L48" s="137">
        <v>2</v>
      </c>
      <c r="M48" s="128"/>
      <c r="N48" s="128"/>
      <c r="O48" s="128"/>
      <c r="P48" s="120"/>
      <c r="Q48" s="159">
        <f t="shared" si="0"/>
        <v>2</v>
      </c>
      <c r="R48" s="158"/>
      <c r="S48" s="158"/>
      <c r="T48" s="121"/>
      <c r="U48" s="121"/>
    </row>
    <row r="49" spans="1:21" s="147" customFormat="1" ht="39" customHeight="1" x14ac:dyDescent="0.2">
      <c r="A49" s="129">
        <v>42</v>
      </c>
      <c r="B49" s="141" t="s">
        <v>512</v>
      </c>
      <c r="C49" s="120"/>
      <c r="D49" s="120"/>
      <c r="E49" s="120"/>
      <c r="F49" s="120"/>
      <c r="G49" s="120"/>
      <c r="H49" s="128" t="s">
        <v>583</v>
      </c>
      <c r="I49" s="145" t="s">
        <v>246</v>
      </c>
      <c r="J49" s="128"/>
      <c r="K49" s="128"/>
      <c r="L49" s="137">
        <v>2</v>
      </c>
      <c r="M49" s="128"/>
      <c r="N49" s="128"/>
      <c r="O49" s="128"/>
      <c r="P49" s="120"/>
      <c r="Q49" s="159">
        <f t="shared" si="0"/>
        <v>2</v>
      </c>
      <c r="R49" s="158"/>
      <c r="S49" s="158"/>
      <c r="T49" s="121"/>
      <c r="U49" s="121"/>
    </row>
    <row r="50" spans="1:21" s="147" customFormat="1" ht="39" customHeight="1" x14ac:dyDescent="0.2">
      <c r="A50" s="129">
        <v>43</v>
      </c>
      <c r="B50" s="141" t="s">
        <v>512</v>
      </c>
      <c r="C50" s="120"/>
      <c r="D50" s="120"/>
      <c r="E50" s="120"/>
      <c r="F50" s="120"/>
      <c r="G50" s="120"/>
      <c r="H50" s="128" t="s">
        <v>582</v>
      </c>
      <c r="I50" s="145" t="s">
        <v>246</v>
      </c>
      <c r="J50" s="128"/>
      <c r="K50" s="128"/>
      <c r="L50" s="137">
        <v>2</v>
      </c>
      <c r="M50" s="128"/>
      <c r="N50" s="128"/>
      <c r="O50" s="128"/>
      <c r="P50" s="120"/>
      <c r="Q50" s="159">
        <f t="shared" si="0"/>
        <v>2</v>
      </c>
      <c r="R50" s="158"/>
      <c r="S50" s="158"/>
      <c r="T50" s="121"/>
      <c r="U50" s="121"/>
    </row>
    <row r="51" spans="1:21" s="147" customFormat="1" ht="39" customHeight="1" x14ac:dyDescent="0.2">
      <c r="A51" s="129">
        <v>44</v>
      </c>
      <c r="B51" s="141" t="s">
        <v>512</v>
      </c>
      <c r="C51" s="120"/>
      <c r="D51" s="120"/>
      <c r="E51" s="120"/>
      <c r="F51" s="120"/>
      <c r="G51" s="120"/>
      <c r="H51" s="128" t="s">
        <v>581</v>
      </c>
      <c r="I51" s="145" t="s">
        <v>246</v>
      </c>
      <c r="J51" s="128"/>
      <c r="K51" s="128"/>
      <c r="L51" s="137">
        <v>2</v>
      </c>
      <c r="M51" s="128"/>
      <c r="N51" s="128"/>
      <c r="O51" s="128"/>
      <c r="P51" s="120"/>
      <c r="Q51" s="159">
        <f t="shared" si="0"/>
        <v>2</v>
      </c>
      <c r="R51" s="158"/>
      <c r="S51" s="158"/>
      <c r="T51" s="121"/>
      <c r="U51" s="121"/>
    </row>
    <row r="52" spans="1:21" s="147" customFormat="1" ht="39" customHeight="1" x14ac:dyDescent="0.2">
      <c r="A52" s="129">
        <v>45</v>
      </c>
      <c r="B52" s="141" t="s">
        <v>512</v>
      </c>
      <c r="C52" s="120"/>
      <c r="D52" s="120"/>
      <c r="E52" s="120"/>
      <c r="F52" s="120"/>
      <c r="G52" s="120"/>
      <c r="H52" s="128" t="s">
        <v>580</v>
      </c>
      <c r="I52" s="145" t="s">
        <v>246</v>
      </c>
      <c r="J52" s="128"/>
      <c r="K52" s="128"/>
      <c r="L52" s="137">
        <v>2</v>
      </c>
      <c r="M52" s="128"/>
      <c r="N52" s="128"/>
      <c r="O52" s="128"/>
      <c r="P52" s="120"/>
      <c r="Q52" s="159">
        <f t="shared" si="0"/>
        <v>2</v>
      </c>
      <c r="R52" s="158"/>
      <c r="S52" s="158"/>
      <c r="T52" s="121"/>
      <c r="U52" s="121"/>
    </row>
    <row r="53" spans="1:21" s="147" customFormat="1" ht="39" customHeight="1" x14ac:dyDescent="0.2">
      <c r="A53" s="129">
        <v>46</v>
      </c>
      <c r="B53" s="141" t="s">
        <v>512</v>
      </c>
      <c r="C53" s="120"/>
      <c r="D53" s="120"/>
      <c r="E53" s="120"/>
      <c r="F53" s="120"/>
      <c r="G53" s="120"/>
      <c r="H53" s="128" t="s">
        <v>579</v>
      </c>
      <c r="I53" s="145" t="s">
        <v>246</v>
      </c>
      <c r="J53" s="128"/>
      <c r="K53" s="128"/>
      <c r="L53" s="137">
        <v>2</v>
      </c>
      <c r="M53" s="128"/>
      <c r="N53" s="128"/>
      <c r="O53" s="128"/>
      <c r="P53" s="120"/>
      <c r="Q53" s="159">
        <f t="shared" si="0"/>
        <v>2</v>
      </c>
      <c r="R53" s="158"/>
      <c r="S53" s="158"/>
      <c r="T53" s="121"/>
      <c r="U53" s="121"/>
    </row>
    <row r="54" spans="1:21" s="147" customFormat="1" ht="39" customHeight="1" x14ac:dyDescent="0.2">
      <c r="A54" s="129">
        <v>47</v>
      </c>
      <c r="B54" s="141" t="s">
        <v>512</v>
      </c>
      <c r="C54" s="120"/>
      <c r="D54" s="120"/>
      <c r="E54" s="120"/>
      <c r="F54" s="120"/>
      <c r="G54" s="120"/>
      <c r="H54" s="128" t="s">
        <v>578</v>
      </c>
      <c r="I54" s="145" t="s">
        <v>246</v>
      </c>
      <c r="J54" s="128"/>
      <c r="K54" s="128"/>
      <c r="L54" s="137">
        <v>2</v>
      </c>
      <c r="M54" s="128"/>
      <c r="N54" s="128"/>
      <c r="O54" s="128"/>
      <c r="P54" s="120"/>
      <c r="Q54" s="159">
        <f t="shared" si="0"/>
        <v>2</v>
      </c>
      <c r="R54" s="158"/>
      <c r="S54" s="158"/>
      <c r="T54" s="121"/>
      <c r="U54" s="121"/>
    </row>
    <row r="55" spans="1:21" s="147" customFormat="1" ht="39" customHeight="1" x14ac:dyDescent="0.2">
      <c r="A55" s="129">
        <v>48</v>
      </c>
      <c r="B55" s="141" t="s">
        <v>512</v>
      </c>
      <c r="C55" s="120"/>
      <c r="D55" s="120"/>
      <c r="E55" s="120"/>
      <c r="F55" s="120"/>
      <c r="G55" s="120"/>
      <c r="H55" s="128" t="s">
        <v>577</v>
      </c>
      <c r="I55" s="145" t="s">
        <v>246</v>
      </c>
      <c r="J55" s="128"/>
      <c r="K55" s="128"/>
      <c r="L55" s="137">
        <v>2</v>
      </c>
      <c r="M55" s="128"/>
      <c r="N55" s="128"/>
      <c r="O55" s="128"/>
      <c r="P55" s="120"/>
      <c r="Q55" s="159">
        <f t="shared" si="0"/>
        <v>2</v>
      </c>
      <c r="R55" s="158"/>
      <c r="S55" s="158"/>
      <c r="T55" s="121"/>
      <c r="U55" s="121"/>
    </row>
    <row r="56" spans="1:21" s="147" customFormat="1" ht="39" customHeight="1" x14ac:dyDescent="0.2">
      <c r="A56" s="129">
        <v>49</v>
      </c>
      <c r="B56" s="141" t="s">
        <v>512</v>
      </c>
      <c r="C56" s="120"/>
      <c r="D56" s="120"/>
      <c r="E56" s="120"/>
      <c r="F56" s="120"/>
      <c r="G56" s="120"/>
      <c r="H56" s="128" t="s">
        <v>576</v>
      </c>
      <c r="I56" s="145" t="s">
        <v>246</v>
      </c>
      <c r="J56" s="128"/>
      <c r="K56" s="128"/>
      <c r="L56" s="137">
        <v>2</v>
      </c>
      <c r="M56" s="128"/>
      <c r="N56" s="128"/>
      <c r="O56" s="128"/>
      <c r="P56" s="120"/>
      <c r="Q56" s="159">
        <f t="shared" si="0"/>
        <v>2</v>
      </c>
      <c r="R56" s="158"/>
      <c r="S56" s="158"/>
      <c r="T56" s="121"/>
      <c r="U56" s="121"/>
    </row>
    <row r="57" spans="1:21" s="147" customFormat="1" ht="39" customHeight="1" x14ac:dyDescent="0.2">
      <c r="A57" s="129">
        <v>50</v>
      </c>
      <c r="B57" s="141" t="s">
        <v>512</v>
      </c>
      <c r="C57" s="120"/>
      <c r="D57" s="120"/>
      <c r="E57" s="120"/>
      <c r="F57" s="120"/>
      <c r="G57" s="120"/>
      <c r="H57" s="128" t="s">
        <v>575</v>
      </c>
      <c r="I57" s="145" t="s">
        <v>246</v>
      </c>
      <c r="J57" s="128"/>
      <c r="K57" s="128"/>
      <c r="L57" s="137">
        <v>2</v>
      </c>
      <c r="M57" s="128"/>
      <c r="N57" s="128"/>
      <c r="O57" s="128"/>
      <c r="P57" s="120"/>
      <c r="Q57" s="159">
        <f t="shared" si="0"/>
        <v>2</v>
      </c>
      <c r="R57" s="158"/>
      <c r="S57" s="158"/>
      <c r="T57" s="121"/>
      <c r="U57" s="121"/>
    </row>
    <row r="58" spans="1:21" s="147" customFormat="1" ht="39" customHeight="1" x14ac:dyDescent="0.2">
      <c r="A58" s="129">
        <v>51</v>
      </c>
      <c r="B58" s="141" t="s">
        <v>512</v>
      </c>
      <c r="C58" s="120"/>
      <c r="D58" s="120"/>
      <c r="E58" s="120"/>
      <c r="F58" s="120"/>
      <c r="G58" s="120"/>
      <c r="H58" s="128" t="s">
        <v>574</v>
      </c>
      <c r="I58" s="145" t="s">
        <v>246</v>
      </c>
      <c r="J58" s="128"/>
      <c r="K58" s="128"/>
      <c r="L58" s="137">
        <v>2</v>
      </c>
      <c r="M58" s="128"/>
      <c r="N58" s="128"/>
      <c r="O58" s="128"/>
      <c r="P58" s="120"/>
      <c r="Q58" s="159">
        <f t="shared" si="0"/>
        <v>2</v>
      </c>
      <c r="R58" s="158"/>
      <c r="S58" s="158"/>
      <c r="T58" s="121"/>
      <c r="U58" s="121"/>
    </row>
    <row r="59" spans="1:21" s="147" customFormat="1" ht="39" customHeight="1" x14ac:dyDescent="0.2">
      <c r="A59" s="129">
        <v>52</v>
      </c>
      <c r="B59" s="141" t="s">
        <v>512</v>
      </c>
      <c r="C59" s="120"/>
      <c r="D59" s="120"/>
      <c r="E59" s="120"/>
      <c r="F59" s="120"/>
      <c r="G59" s="120"/>
      <c r="H59" s="128" t="s">
        <v>573</v>
      </c>
      <c r="I59" s="145" t="s">
        <v>246</v>
      </c>
      <c r="J59" s="128"/>
      <c r="K59" s="128"/>
      <c r="L59" s="137">
        <v>2</v>
      </c>
      <c r="M59" s="128"/>
      <c r="N59" s="128"/>
      <c r="O59" s="128"/>
      <c r="P59" s="120"/>
      <c r="Q59" s="159">
        <f t="shared" si="0"/>
        <v>2</v>
      </c>
      <c r="R59" s="158"/>
      <c r="S59" s="158"/>
      <c r="T59" s="121"/>
      <c r="U59" s="121"/>
    </row>
    <row r="60" spans="1:21" s="147" customFormat="1" ht="39" customHeight="1" x14ac:dyDescent="0.2">
      <c r="A60" s="129">
        <v>53</v>
      </c>
      <c r="B60" s="141" t="s">
        <v>512</v>
      </c>
      <c r="C60" s="120"/>
      <c r="D60" s="120"/>
      <c r="E60" s="120"/>
      <c r="F60" s="120"/>
      <c r="G60" s="120"/>
      <c r="H60" s="128" t="s">
        <v>572</v>
      </c>
      <c r="I60" s="145" t="s">
        <v>246</v>
      </c>
      <c r="J60" s="128"/>
      <c r="K60" s="128"/>
      <c r="L60" s="137">
        <v>2</v>
      </c>
      <c r="M60" s="128"/>
      <c r="N60" s="128"/>
      <c r="O60" s="128"/>
      <c r="P60" s="120"/>
      <c r="Q60" s="159">
        <f t="shared" si="0"/>
        <v>2</v>
      </c>
      <c r="R60" s="158"/>
      <c r="S60" s="158"/>
      <c r="T60" s="121"/>
      <c r="U60" s="121"/>
    </row>
    <row r="61" spans="1:21" s="147" customFormat="1" ht="39" customHeight="1" x14ac:dyDescent="0.2">
      <c r="A61" s="129">
        <v>54</v>
      </c>
      <c r="B61" s="141" t="s">
        <v>512</v>
      </c>
      <c r="C61" s="120"/>
      <c r="D61" s="120"/>
      <c r="E61" s="120"/>
      <c r="F61" s="120"/>
      <c r="G61" s="120"/>
      <c r="H61" s="128" t="s">
        <v>571</v>
      </c>
      <c r="I61" s="145" t="s">
        <v>246</v>
      </c>
      <c r="J61" s="128"/>
      <c r="K61" s="128"/>
      <c r="L61" s="137">
        <v>2</v>
      </c>
      <c r="M61" s="128"/>
      <c r="N61" s="128"/>
      <c r="O61" s="128"/>
      <c r="P61" s="120"/>
      <c r="Q61" s="159">
        <f t="shared" si="0"/>
        <v>2</v>
      </c>
      <c r="R61" s="158"/>
      <c r="S61" s="158"/>
      <c r="T61" s="121"/>
      <c r="U61" s="121"/>
    </row>
    <row r="62" spans="1:21" s="147" customFormat="1" ht="39" customHeight="1" x14ac:dyDescent="0.2">
      <c r="A62" s="129">
        <v>55</v>
      </c>
      <c r="B62" s="141" t="s">
        <v>512</v>
      </c>
      <c r="C62" s="120"/>
      <c r="D62" s="120"/>
      <c r="E62" s="120"/>
      <c r="F62" s="120"/>
      <c r="G62" s="120"/>
      <c r="H62" s="128" t="s">
        <v>570</v>
      </c>
      <c r="I62" s="145" t="s">
        <v>246</v>
      </c>
      <c r="J62" s="128"/>
      <c r="K62" s="128"/>
      <c r="L62" s="137">
        <v>2</v>
      </c>
      <c r="M62" s="128"/>
      <c r="N62" s="128"/>
      <c r="O62" s="128"/>
      <c r="P62" s="120"/>
      <c r="Q62" s="159">
        <f t="shared" si="0"/>
        <v>2</v>
      </c>
      <c r="R62" s="158"/>
      <c r="S62" s="158"/>
      <c r="T62" s="121"/>
      <c r="U62" s="121"/>
    </row>
    <row r="63" spans="1:21" s="147" customFormat="1" ht="39" customHeight="1" x14ac:dyDescent="0.2">
      <c r="A63" s="129">
        <v>56</v>
      </c>
      <c r="B63" s="141" t="s">
        <v>512</v>
      </c>
      <c r="C63" s="120"/>
      <c r="D63" s="120"/>
      <c r="E63" s="120"/>
      <c r="F63" s="120"/>
      <c r="G63" s="120"/>
      <c r="H63" s="128" t="s">
        <v>569</v>
      </c>
      <c r="I63" s="145" t="s">
        <v>246</v>
      </c>
      <c r="J63" s="128"/>
      <c r="K63" s="128"/>
      <c r="L63" s="137">
        <v>2</v>
      </c>
      <c r="M63" s="128"/>
      <c r="N63" s="128"/>
      <c r="O63" s="128"/>
      <c r="P63" s="120"/>
      <c r="Q63" s="159">
        <f t="shared" si="0"/>
        <v>2</v>
      </c>
      <c r="R63" s="158"/>
      <c r="S63" s="158"/>
      <c r="T63" s="121"/>
      <c r="U63" s="121"/>
    </row>
    <row r="64" spans="1:21" s="119" customFormat="1" ht="39" customHeight="1" x14ac:dyDescent="0.2">
      <c r="A64" s="129">
        <v>57</v>
      </c>
      <c r="B64" s="160" t="s">
        <v>512</v>
      </c>
      <c r="C64" s="120"/>
      <c r="D64" s="120"/>
      <c r="E64" s="120"/>
      <c r="F64" s="120"/>
      <c r="G64" s="120"/>
      <c r="H64" s="128" t="s">
        <v>569</v>
      </c>
      <c r="I64" s="145" t="s">
        <v>246</v>
      </c>
      <c r="J64" s="128"/>
      <c r="K64" s="128"/>
      <c r="L64" s="137">
        <v>2</v>
      </c>
      <c r="M64" s="128"/>
      <c r="N64" s="128"/>
      <c r="O64" s="128"/>
      <c r="P64" s="120"/>
      <c r="Q64" s="159">
        <f t="shared" si="0"/>
        <v>2</v>
      </c>
      <c r="R64" s="158"/>
      <c r="S64" s="158"/>
      <c r="T64" s="121"/>
      <c r="U64" s="121"/>
    </row>
    <row r="65" spans="1:21" s="147" customFormat="1" ht="39" customHeight="1" x14ac:dyDescent="0.2">
      <c r="A65" s="129">
        <v>58</v>
      </c>
      <c r="B65" s="160" t="s">
        <v>512</v>
      </c>
      <c r="C65" s="120"/>
      <c r="D65" s="120"/>
      <c r="E65" s="120"/>
      <c r="F65" s="120"/>
      <c r="G65" s="120"/>
      <c r="H65" s="128" t="s">
        <v>568</v>
      </c>
      <c r="I65" s="145" t="s">
        <v>246</v>
      </c>
      <c r="J65" s="128"/>
      <c r="K65" s="128"/>
      <c r="L65" s="137">
        <v>2</v>
      </c>
      <c r="M65" s="128"/>
      <c r="N65" s="128"/>
      <c r="O65" s="128"/>
      <c r="P65" s="120"/>
      <c r="Q65" s="159">
        <f t="shared" si="0"/>
        <v>2</v>
      </c>
      <c r="R65" s="158"/>
      <c r="S65" s="158"/>
      <c r="T65" s="121"/>
      <c r="U65" s="121"/>
    </row>
    <row r="66" spans="1:21" s="147" customFormat="1" ht="39" customHeight="1" x14ac:dyDescent="0.2">
      <c r="A66" s="129">
        <v>59</v>
      </c>
      <c r="B66" s="160" t="s">
        <v>512</v>
      </c>
      <c r="C66" s="120"/>
      <c r="D66" s="120"/>
      <c r="E66" s="120"/>
      <c r="F66" s="120"/>
      <c r="G66" s="120"/>
      <c r="H66" s="128" t="s">
        <v>567</v>
      </c>
      <c r="I66" s="145" t="s">
        <v>246</v>
      </c>
      <c r="J66" s="128"/>
      <c r="K66" s="128"/>
      <c r="L66" s="137">
        <v>2</v>
      </c>
      <c r="M66" s="128"/>
      <c r="N66" s="128"/>
      <c r="O66" s="128"/>
      <c r="P66" s="120"/>
      <c r="Q66" s="159">
        <f t="shared" si="0"/>
        <v>2</v>
      </c>
      <c r="R66" s="158"/>
      <c r="S66" s="158"/>
      <c r="T66" s="121"/>
      <c r="U66" s="121"/>
    </row>
    <row r="67" spans="1:21" s="147" customFormat="1" ht="39" customHeight="1" x14ac:dyDescent="0.2">
      <c r="A67" s="129">
        <v>60</v>
      </c>
      <c r="B67" s="160" t="s">
        <v>512</v>
      </c>
      <c r="C67" s="120"/>
      <c r="D67" s="120"/>
      <c r="E67" s="120"/>
      <c r="F67" s="120"/>
      <c r="G67" s="120"/>
      <c r="H67" s="128" t="s">
        <v>566</v>
      </c>
      <c r="I67" s="145" t="s">
        <v>246</v>
      </c>
      <c r="J67" s="128"/>
      <c r="K67" s="128"/>
      <c r="L67" s="137">
        <v>2</v>
      </c>
      <c r="M67" s="128"/>
      <c r="N67" s="128"/>
      <c r="O67" s="128"/>
      <c r="P67" s="120"/>
      <c r="Q67" s="159">
        <f t="shared" si="0"/>
        <v>2</v>
      </c>
      <c r="R67" s="158"/>
      <c r="S67" s="158"/>
      <c r="T67" s="121"/>
      <c r="U67" s="121"/>
    </row>
    <row r="68" spans="1:21" s="147" customFormat="1" ht="39" customHeight="1" x14ac:dyDescent="0.2">
      <c r="A68" s="129">
        <v>61</v>
      </c>
      <c r="B68" s="160" t="s">
        <v>512</v>
      </c>
      <c r="C68" s="120"/>
      <c r="D68" s="120"/>
      <c r="E68" s="120"/>
      <c r="F68" s="120"/>
      <c r="G68" s="120"/>
      <c r="H68" s="128" t="s">
        <v>565</v>
      </c>
      <c r="I68" s="145" t="s">
        <v>246</v>
      </c>
      <c r="J68" s="128"/>
      <c r="K68" s="128"/>
      <c r="L68" s="137">
        <v>2</v>
      </c>
      <c r="M68" s="128"/>
      <c r="N68" s="128"/>
      <c r="O68" s="128"/>
      <c r="P68" s="120"/>
      <c r="Q68" s="159">
        <f t="shared" si="0"/>
        <v>2</v>
      </c>
      <c r="R68" s="158"/>
      <c r="S68" s="158"/>
      <c r="T68" s="121"/>
      <c r="U68" s="121"/>
    </row>
    <row r="69" spans="1:21" s="147" customFormat="1" ht="39" customHeight="1" x14ac:dyDescent="0.2">
      <c r="A69" s="129">
        <v>62</v>
      </c>
      <c r="B69" s="160" t="s">
        <v>512</v>
      </c>
      <c r="C69" s="120"/>
      <c r="D69" s="120"/>
      <c r="E69" s="120"/>
      <c r="F69" s="120"/>
      <c r="G69" s="120"/>
      <c r="H69" s="128" t="s">
        <v>564</v>
      </c>
      <c r="I69" s="145" t="s">
        <v>246</v>
      </c>
      <c r="J69" s="128"/>
      <c r="K69" s="128"/>
      <c r="L69" s="137">
        <v>2</v>
      </c>
      <c r="M69" s="128"/>
      <c r="N69" s="128"/>
      <c r="O69" s="128"/>
      <c r="P69" s="120"/>
      <c r="Q69" s="159">
        <f t="shared" si="0"/>
        <v>2</v>
      </c>
      <c r="R69" s="158"/>
      <c r="S69" s="158"/>
      <c r="T69" s="121"/>
      <c r="U69" s="121"/>
    </row>
    <row r="70" spans="1:21" s="147" customFormat="1" ht="39" customHeight="1" x14ac:dyDescent="0.2">
      <c r="A70" s="129">
        <v>63</v>
      </c>
      <c r="B70" s="160" t="s">
        <v>512</v>
      </c>
      <c r="C70" s="120"/>
      <c r="D70" s="120"/>
      <c r="E70" s="120"/>
      <c r="F70" s="120"/>
      <c r="G70" s="120"/>
      <c r="H70" s="128" t="s">
        <v>563</v>
      </c>
      <c r="I70" s="145" t="s">
        <v>246</v>
      </c>
      <c r="J70" s="128"/>
      <c r="K70" s="128"/>
      <c r="L70" s="137">
        <v>2</v>
      </c>
      <c r="M70" s="128"/>
      <c r="N70" s="128"/>
      <c r="O70" s="128"/>
      <c r="P70" s="120"/>
      <c r="Q70" s="159">
        <f t="shared" si="0"/>
        <v>2</v>
      </c>
      <c r="R70" s="158"/>
      <c r="S70" s="158"/>
      <c r="T70" s="121"/>
      <c r="U70" s="121"/>
    </row>
    <row r="71" spans="1:21" s="147" customFormat="1" ht="39" customHeight="1" x14ac:dyDescent="0.2">
      <c r="A71" s="129">
        <v>64</v>
      </c>
      <c r="B71" s="160" t="s">
        <v>512</v>
      </c>
      <c r="C71" s="120"/>
      <c r="D71" s="120"/>
      <c r="E71" s="120"/>
      <c r="F71" s="120"/>
      <c r="G71" s="120"/>
      <c r="H71" s="128" t="s">
        <v>562</v>
      </c>
      <c r="I71" s="145" t="s">
        <v>246</v>
      </c>
      <c r="J71" s="128"/>
      <c r="K71" s="128"/>
      <c r="L71" s="137">
        <v>2</v>
      </c>
      <c r="M71" s="128"/>
      <c r="N71" s="128"/>
      <c r="O71" s="128"/>
      <c r="P71" s="120"/>
      <c r="Q71" s="159">
        <f t="shared" si="0"/>
        <v>2</v>
      </c>
      <c r="R71" s="158"/>
      <c r="S71" s="158"/>
      <c r="T71" s="121"/>
      <c r="U71" s="121"/>
    </row>
    <row r="72" spans="1:21" s="147" customFormat="1" ht="39" customHeight="1" x14ac:dyDescent="0.2">
      <c r="A72" s="129">
        <v>65</v>
      </c>
      <c r="B72" s="160" t="s">
        <v>512</v>
      </c>
      <c r="C72" s="120"/>
      <c r="D72" s="120"/>
      <c r="E72" s="120"/>
      <c r="F72" s="120"/>
      <c r="G72" s="120"/>
      <c r="H72" s="128" t="s">
        <v>561</v>
      </c>
      <c r="I72" s="145" t="s">
        <v>246</v>
      </c>
      <c r="J72" s="128"/>
      <c r="K72" s="128"/>
      <c r="L72" s="137">
        <v>2</v>
      </c>
      <c r="M72" s="128"/>
      <c r="N72" s="128"/>
      <c r="O72" s="128"/>
      <c r="P72" s="120"/>
      <c r="Q72" s="159">
        <f t="shared" si="0"/>
        <v>2</v>
      </c>
      <c r="R72" s="158"/>
      <c r="S72" s="158"/>
      <c r="T72" s="121"/>
      <c r="U72" s="121"/>
    </row>
    <row r="73" spans="1:21" s="147" customFormat="1" ht="39" customHeight="1" x14ac:dyDescent="0.2">
      <c r="A73" s="129">
        <v>66</v>
      </c>
      <c r="B73" s="160" t="s">
        <v>512</v>
      </c>
      <c r="C73" s="120"/>
      <c r="D73" s="120"/>
      <c r="E73" s="120"/>
      <c r="F73" s="120"/>
      <c r="G73" s="120"/>
      <c r="H73" s="128" t="s">
        <v>560</v>
      </c>
      <c r="I73" s="145" t="s">
        <v>246</v>
      </c>
      <c r="J73" s="128"/>
      <c r="K73" s="128"/>
      <c r="L73" s="137">
        <v>2</v>
      </c>
      <c r="M73" s="128"/>
      <c r="N73" s="128"/>
      <c r="O73" s="128"/>
      <c r="P73" s="120"/>
      <c r="Q73" s="159">
        <f t="shared" ref="Q73:Q136" si="1">J73+K73+L73+M73+N73+O73+P73</f>
        <v>2</v>
      </c>
      <c r="R73" s="158"/>
      <c r="S73" s="158"/>
      <c r="T73" s="121"/>
      <c r="U73" s="121"/>
    </row>
    <row r="74" spans="1:21" s="147" customFormat="1" ht="39" customHeight="1" x14ac:dyDescent="0.2">
      <c r="A74" s="129">
        <v>67</v>
      </c>
      <c r="B74" s="160" t="s">
        <v>512</v>
      </c>
      <c r="C74" s="120"/>
      <c r="D74" s="120"/>
      <c r="E74" s="120"/>
      <c r="F74" s="120"/>
      <c r="G74" s="120"/>
      <c r="H74" s="128" t="s">
        <v>559</v>
      </c>
      <c r="I74" s="145" t="s">
        <v>246</v>
      </c>
      <c r="J74" s="128"/>
      <c r="K74" s="128"/>
      <c r="L74" s="137">
        <v>2</v>
      </c>
      <c r="M74" s="128"/>
      <c r="N74" s="128"/>
      <c r="O74" s="128"/>
      <c r="P74" s="120"/>
      <c r="Q74" s="159">
        <f t="shared" si="1"/>
        <v>2</v>
      </c>
      <c r="R74" s="158"/>
      <c r="S74" s="158"/>
      <c r="T74" s="121"/>
      <c r="U74" s="121"/>
    </row>
    <row r="75" spans="1:21" s="147" customFormat="1" ht="39" customHeight="1" x14ac:dyDescent="0.2">
      <c r="A75" s="129">
        <v>68</v>
      </c>
      <c r="B75" s="160" t="s">
        <v>512</v>
      </c>
      <c r="C75" s="120"/>
      <c r="D75" s="120"/>
      <c r="E75" s="120"/>
      <c r="F75" s="120"/>
      <c r="G75" s="120"/>
      <c r="H75" s="128" t="s">
        <v>558</v>
      </c>
      <c r="I75" s="145" t="s">
        <v>246</v>
      </c>
      <c r="J75" s="128"/>
      <c r="K75" s="128"/>
      <c r="L75" s="137">
        <v>2</v>
      </c>
      <c r="M75" s="128"/>
      <c r="N75" s="128"/>
      <c r="O75" s="128"/>
      <c r="P75" s="120"/>
      <c r="Q75" s="159">
        <f t="shared" si="1"/>
        <v>2</v>
      </c>
      <c r="R75" s="158"/>
      <c r="S75" s="158"/>
      <c r="T75" s="121"/>
      <c r="U75" s="121"/>
    </row>
    <row r="76" spans="1:21" s="147" customFormat="1" ht="39" customHeight="1" x14ac:dyDescent="0.2">
      <c r="A76" s="129">
        <v>69</v>
      </c>
      <c r="B76" s="160" t="s">
        <v>512</v>
      </c>
      <c r="C76" s="120"/>
      <c r="D76" s="120"/>
      <c r="E76" s="120"/>
      <c r="F76" s="120"/>
      <c r="G76" s="120"/>
      <c r="H76" s="128" t="s">
        <v>557</v>
      </c>
      <c r="I76" s="145" t="s">
        <v>246</v>
      </c>
      <c r="J76" s="128"/>
      <c r="K76" s="128"/>
      <c r="L76" s="137">
        <v>2</v>
      </c>
      <c r="M76" s="128"/>
      <c r="N76" s="128"/>
      <c r="O76" s="128"/>
      <c r="P76" s="120">
        <v>1</v>
      </c>
      <c r="Q76" s="159">
        <f t="shared" si="1"/>
        <v>3</v>
      </c>
      <c r="R76" s="158"/>
      <c r="S76" s="158"/>
      <c r="T76" s="121"/>
      <c r="U76" s="121"/>
    </row>
    <row r="77" spans="1:21" s="147" customFormat="1" ht="39" customHeight="1" x14ac:dyDescent="0.2">
      <c r="A77" s="129">
        <v>70</v>
      </c>
      <c r="B77" s="160" t="s">
        <v>512</v>
      </c>
      <c r="C77" s="120"/>
      <c r="D77" s="120"/>
      <c r="E77" s="120"/>
      <c r="F77" s="120"/>
      <c r="G77" s="120"/>
      <c r="H77" s="128" t="s">
        <v>556</v>
      </c>
      <c r="I77" s="145" t="s">
        <v>246</v>
      </c>
      <c r="J77" s="128"/>
      <c r="K77" s="128"/>
      <c r="L77" s="137">
        <v>2</v>
      </c>
      <c r="M77" s="128"/>
      <c r="N77" s="128"/>
      <c r="O77" s="128"/>
      <c r="P77" s="120"/>
      <c r="Q77" s="159">
        <f t="shared" si="1"/>
        <v>2</v>
      </c>
      <c r="R77" s="158"/>
      <c r="S77" s="158"/>
      <c r="T77" s="121"/>
      <c r="U77" s="121"/>
    </row>
    <row r="78" spans="1:21" s="147" customFormat="1" ht="39" customHeight="1" x14ac:dyDescent="0.2">
      <c r="A78" s="129">
        <v>71</v>
      </c>
      <c r="B78" s="160" t="s">
        <v>512</v>
      </c>
      <c r="C78" s="120"/>
      <c r="D78" s="120"/>
      <c r="E78" s="120"/>
      <c r="F78" s="120"/>
      <c r="G78" s="120"/>
      <c r="H78" s="128" t="s">
        <v>555</v>
      </c>
      <c r="I78" s="145" t="s">
        <v>246</v>
      </c>
      <c r="J78" s="128"/>
      <c r="K78" s="128"/>
      <c r="L78" s="137">
        <v>2</v>
      </c>
      <c r="M78" s="128"/>
      <c r="N78" s="128"/>
      <c r="O78" s="128"/>
      <c r="P78" s="120"/>
      <c r="Q78" s="159">
        <f t="shared" si="1"/>
        <v>2</v>
      </c>
      <c r="R78" s="158"/>
      <c r="S78" s="158"/>
      <c r="T78" s="121"/>
      <c r="U78" s="121"/>
    </row>
    <row r="79" spans="1:21" s="147" customFormat="1" ht="39" customHeight="1" x14ac:dyDescent="0.2">
      <c r="A79" s="129">
        <v>72</v>
      </c>
      <c r="B79" s="160" t="s">
        <v>512</v>
      </c>
      <c r="C79" s="120"/>
      <c r="D79" s="120"/>
      <c r="E79" s="120"/>
      <c r="F79" s="120"/>
      <c r="G79" s="120"/>
      <c r="H79" s="128" t="s">
        <v>554</v>
      </c>
      <c r="I79" s="145" t="s">
        <v>246</v>
      </c>
      <c r="J79" s="128"/>
      <c r="K79" s="128"/>
      <c r="L79" s="137">
        <v>2</v>
      </c>
      <c r="M79" s="128"/>
      <c r="N79" s="128"/>
      <c r="O79" s="128"/>
      <c r="P79" s="120"/>
      <c r="Q79" s="159">
        <f t="shared" si="1"/>
        <v>2</v>
      </c>
      <c r="R79" s="158"/>
      <c r="S79" s="158"/>
      <c r="T79" s="121"/>
      <c r="U79" s="121"/>
    </row>
    <row r="80" spans="1:21" s="147" customFormat="1" ht="39" customHeight="1" x14ac:dyDescent="0.2">
      <c r="A80" s="129">
        <v>73</v>
      </c>
      <c r="B80" s="160" t="s">
        <v>512</v>
      </c>
      <c r="C80" s="120"/>
      <c r="D80" s="120"/>
      <c r="E80" s="120"/>
      <c r="F80" s="120"/>
      <c r="G80" s="120"/>
      <c r="H80" s="128" t="s">
        <v>553</v>
      </c>
      <c r="I80" s="145" t="s">
        <v>246</v>
      </c>
      <c r="J80" s="128"/>
      <c r="K80" s="128"/>
      <c r="L80" s="137">
        <v>2</v>
      </c>
      <c r="M80" s="128"/>
      <c r="N80" s="128"/>
      <c r="O80" s="128"/>
      <c r="P80" s="120"/>
      <c r="Q80" s="159">
        <f t="shared" si="1"/>
        <v>2</v>
      </c>
      <c r="R80" s="158"/>
      <c r="S80" s="158"/>
      <c r="T80" s="121"/>
      <c r="U80" s="121"/>
    </row>
    <row r="81" spans="1:21" s="147" customFormat="1" ht="39" customHeight="1" x14ac:dyDescent="0.2">
      <c r="A81" s="129">
        <v>74</v>
      </c>
      <c r="B81" s="160" t="s">
        <v>512</v>
      </c>
      <c r="C81" s="120"/>
      <c r="D81" s="120"/>
      <c r="E81" s="120"/>
      <c r="F81" s="120"/>
      <c r="G81" s="120"/>
      <c r="H81" s="128" t="s">
        <v>552</v>
      </c>
      <c r="I81" s="145" t="s">
        <v>246</v>
      </c>
      <c r="J81" s="128"/>
      <c r="K81" s="128"/>
      <c r="L81" s="137">
        <v>2</v>
      </c>
      <c r="M81" s="128"/>
      <c r="N81" s="128"/>
      <c r="O81" s="128"/>
      <c r="P81" s="120"/>
      <c r="Q81" s="159">
        <f t="shared" si="1"/>
        <v>2</v>
      </c>
      <c r="R81" s="158"/>
      <c r="S81" s="158"/>
      <c r="T81" s="121"/>
      <c r="U81" s="121"/>
    </row>
    <row r="82" spans="1:21" s="147" customFormat="1" ht="39" customHeight="1" x14ac:dyDescent="0.2">
      <c r="A82" s="129">
        <v>75</v>
      </c>
      <c r="B82" s="160" t="s">
        <v>551</v>
      </c>
      <c r="C82" s="120"/>
      <c r="D82" s="120"/>
      <c r="E82" s="120"/>
      <c r="F82" s="120"/>
      <c r="G82" s="120"/>
      <c r="H82" s="128" t="s">
        <v>550</v>
      </c>
      <c r="I82" s="145" t="s">
        <v>246</v>
      </c>
      <c r="J82" s="128"/>
      <c r="K82" s="128"/>
      <c r="L82" s="137">
        <v>2</v>
      </c>
      <c r="M82" s="128"/>
      <c r="N82" s="128"/>
      <c r="O82" s="128"/>
      <c r="P82" s="120"/>
      <c r="Q82" s="159">
        <f t="shared" si="1"/>
        <v>2</v>
      </c>
      <c r="R82" s="158"/>
      <c r="S82" s="158"/>
      <c r="T82" s="121"/>
      <c r="U82" s="121"/>
    </row>
    <row r="83" spans="1:21" s="147" customFormat="1" ht="39" customHeight="1" x14ac:dyDescent="0.2">
      <c r="A83" s="129">
        <v>76</v>
      </c>
      <c r="B83" s="160" t="s">
        <v>512</v>
      </c>
      <c r="C83" s="120"/>
      <c r="D83" s="120"/>
      <c r="E83" s="120"/>
      <c r="F83" s="120"/>
      <c r="G83" s="120"/>
      <c r="H83" s="128" t="s">
        <v>549</v>
      </c>
      <c r="I83" s="145" t="s">
        <v>246</v>
      </c>
      <c r="J83" s="128"/>
      <c r="K83" s="128"/>
      <c r="L83" s="154"/>
      <c r="M83" s="128"/>
      <c r="N83" s="128"/>
      <c r="O83" s="128"/>
      <c r="P83" s="137">
        <v>1</v>
      </c>
      <c r="Q83" s="159">
        <f t="shared" si="1"/>
        <v>1</v>
      </c>
      <c r="R83" s="158"/>
      <c r="S83" s="158"/>
      <c r="T83" s="121"/>
      <c r="U83" s="121"/>
    </row>
    <row r="84" spans="1:21" s="147" customFormat="1" ht="39" customHeight="1" x14ac:dyDescent="0.2">
      <c r="A84" s="129">
        <v>77</v>
      </c>
      <c r="B84" s="160" t="s">
        <v>512</v>
      </c>
      <c r="C84" s="120"/>
      <c r="D84" s="120"/>
      <c r="E84" s="120"/>
      <c r="F84" s="120"/>
      <c r="G84" s="120"/>
      <c r="H84" s="128" t="s">
        <v>548</v>
      </c>
      <c r="I84" s="145" t="s">
        <v>246</v>
      </c>
      <c r="J84" s="128"/>
      <c r="K84" s="128"/>
      <c r="L84" s="154"/>
      <c r="M84" s="128"/>
      <c r="N84" s="128"/>
      <c r="O84" s="128"/>
      <c r="P84" s="137">
        <v>1</v>
      </c>
      <c r="Q84" s="159">
        <f t="shared" si="1"/>
        <v>1</v>
      </c>
      <c r="R84" s="158"/>
      <c r="S84" s="158"/>
      <c r="T84" s="121"/>
      <c r="U84" s="121"/>
    </row>
    <row r="85" spans="1:21" s="147" customFormat="1" ht="39" customHeight="1" x14ac:dyDescent="0.2">
      <c r="A85" s="129">
        <v>78</v>
      </c>
      <c r="B85" s="160" t="s">
        <v>512</v>
      </c>
      <c r="C85" s="120"/>
      <c r="D85" s="120"/>
      <c r="E85" s="120"/>
      <c r="F85" s="120"/>
      <c r="G85" s="120"/>
      <c r="H85" s="128" t="s">
        <v>547</v>
      </c>
      <c r="I85" s="145" t="s">
        <v>246</v>
      </c>
      <c r="J85" s="128"/>
      <c r="K85" s="128"/>
      <c r="L85" s="154"/>
      <c r="M85" s="128"/>
      <c r="N85" s="128"/>
      <c r="O85" s="128"/>
      <c r="P85" s="137">
        <v>1</v>
      </c>
      <c r="Q85" s="159">
        <f t="shared" si="1"/>
        <v>1</v>
      </c>
      <c r="R85" s="158"/>
      <c r="S85" s="158"/>
      <c r="T85" s="121"/>
      <c r="U85" s="121"/>
    </row>
    <row r="86" spans="1:21" s="147" customFormat="1" ht="39" customHeight="1" x14ac:dyDescent="0.2">
      <c r="A86" s="129">
        <v>79</v>
      </c>
      <c r="B86" s="160" t="s">
        <v>512</v>
      </c>
      <c r="C86" s="120"/>
      <c r="D86" s="120"/>
      <c r="E86" s="120"/>
      <c r="F86" s="120"/>
      <c r="G86" s="120"/>
      <c r="H86" s="128" t="s">
        <v>546</v>
      </c>
      <c r="I86" s="145" t="s">
        <v>246</v>
      </c>
      <c r="J86" s="128"/>
      <c r="K86" s="128"/>
      <c r="L86" s="154"/>
      <c r="M86" s="128"/>
      <c r="N86" s="128"/>
      <c r="O86" s="128"/>
      <c r="P86" s="137">
        <v>1</v>
      </c>
      <c r="Q86" s="159">
        <f t="shared" si="1"/>
        <v>1</v>
      </c>
      <c r="R86" s="158"/>
      <c r="S86" s="158"/>
      <c r="T86" s="121"/>
      <c r="U86" s="121"/>
    </row>
    <row r="87" spans="1:21" s="147" customFormat="1" ht="39" customHeight="1" x14ac:dyDescent="0.2">
      <c r="A87" s="129">
        <v>80</v>
      </c>
      <c r="B87" s="197" t="s">
        <v>512</v>
      </c>
      <c r="C87" s="120"/>
      <c r="D87" s="120"/>
      <c r="E87" s="120"/>
      <c r="F87" s="120"/>
      <c r="G87" s="120"/>
      <c r="H87" s="128" t="s">
        <v>545</v>
      </c>
      <c r="I87" s="145" t="s">
        <v>246</v>
      </c>
      <c r="J87" s="128"/>
      <c r="K87" s="128"/>
      <c r="L87" s="154"/>
      <c r="M87" s="128"/>
      <c r="N87" s="128"/>
      <c r="O87" s="128"/>
      <c r="P87" s="137">
        <v>1</v>
      </c>
      <c r="Q87" s="159">
        <f t="shared" si="1"/>
        <v>1</v>
      </c>
      <c r="R87" s="158"/>
      <c r="S87" s="158"/>
      <c r="T87" s="121"/>
      <c r="U87" s="121"/>
    </row>
    <row r="88" spans="1:21" s="147" customFormat="1" ht="39" customHeight="1" x14ac:dyDescent="0.2">
      <c r="A88" s="129">
        <v>81</v>
      </c>
      <c r="B88" s="160" t="s">
        <v>512</v>
      </c>
      <c r="C88" s="120"/>
      <c r="D88" s="120"/>
      <c r="E88" s="120"/>
      <c r="F88" s="120"/>
      <c r="G88" s="120"/>
      <c r="H88" s="128" t="s">
        <v>544</v>
      </c>
      <c r="I88" s="145" t="s">
        <v>246</v>
      </c>
      <c r="J88" s="128"/>
      <c r="K88" s="128"/>
      <c r="L88" s="154"/>
      <c r="M88" s="128"/>
      <c r="N88" s="128"/>
      <c r="O88" s="128"/>
      <c r="P88" s="137">
        <v>1</v>
      </c>
      <c r="Q88" s="159">
        <f t="shared" si="1"/>
        <v>1</v>
      </c>
      <c r="R88" s="158"/>
      <c r="S88" s="158"/>
      <c r="T88" s="121"/>
      <c r="U88" s="121"/>
    </row>
    <row r="89" spans="1:21" s="147" customFormat="1" ht="39" customHeight="1" x14ac:dyDescent="0.2">
      <c r="A89" s="129">
        <v>82</v>
      </c>
      <c r="B89" s="160" t="s">
        <v>512</v>
      </c>
      <c r="C89" s="120"/>
      <c r="D89" s="120"/>
      <c r="E89" s="120"/>
      <c r="F89" s="120"/>
      <c r="G89" s="120"/>
      <c r="H89" s="128" t="s">
        <v>543</v>
      </c>
      <c r="I89" s="145" t="s">
        <v>246</v>
      </c>
      <c r="J89" s="128"/>
      <c r="K89" s="128"/>
      <c r="L89" s="154"/>
      <c r="M89" s="128"/>
      <c r="N89" s="128"/>
      <c r="O89" s="128"/>
      <c r="P89" s="137">
        <v>1</v>
      </c>
      <c r="Q89" s="159">
        <f t="shared" si="1"/>
        <v>1</v>
      </c>
      <c r="R89" s="158"/>
      <c r="S89" s="158"/>
      <c r="T89" s="121"/>
      <c r="U89" s="121"/>
    </row>
    <row r="90" spans="1:21" s="147" customFormat="1" ht="39" customHeight="1" x14ac:dyDescent="0.2">
      <c r="A90" s="129">
        <v>83</v>
      </c>
      <c r="B90" s="160" t="s">
        <v>512</v>
      </c>
      <c r="C90" s="120"/>
      <c r="D90" s="120"/>
      <c r="E90" s="120"/>
      <c r="F90" s="120"/>
      <c r="G90" s="120"/>
      <c r="H90" s="128" t="s">
        <v>542</v>
      </c>
      <c r="I90" s="145" t="s">
        <v>246</v>
      </c>
      <c r="J90" s="128"/>
      <c r="K90" s="128"/>
      <c r="L90" s="154"/>
      <c r="M90" s="128"/>
      <c r="N90" s="128"/>
      <c r="O90" s="128"/>
      <c r="P90" s="137">
        <v>1</v>
      </c>
      <c r="Q90" s="159">
        <f t="shared" si="1"/>
        <v>1</v>
      </c>
      <c r="R90" s="158"/>
      <c r="S90" s="158"/>
      <c r="T90" s="121"/>
      <c r="U90" s="121"/>
    </row>
    <row r="91" spans="1:21" s="147" customFormat="1" ht="39" customHeight="1" x14ac:dyDescent="0.2">
      <c r="A91" s="129">
        <v>84</v>
      </c>
      <c r="B91" s="160" t="s">
        <v>512</v>
      </c>
      <c r="C91" s="120"/>
      <c r="D91" s="120"/>
      <c r="E91" s="120"/>
      <c r="F91" s="120"/>
      <c r="G91" s="120"/>
      <c r="H91" s="128" t="s">
        <v>541</v>
      </c>
      <c r="I91" s="145" t="s">
        <v>246</v>
      </c>
      <c r="J91" s="128"/>
      <c r="K91" s="128"/>
      <c r="L91" s="154"/>
      <c r="M91" s="128"/>
      <c r="N91" s="128"/>
      <c r="O91" s="128"/>
      <c r="P91" s="137">
        <v>1</v>
      </c>
      <c r="Q91" s="159">
        <f t="shared" si="1"/>
        <v>1</v>
      </c>
      <c r="R91" s="158"/>
      <c r="S91" s="158"/>
      <c r="T91" s="121"/>
      <c r="U91" s="121"/>
    </row>
    <row r="92" spans="1:21" s="147" customFormat="1" ht="39" customHeight="1" x14ac:dyDescent="0.2">
      <c r="A92" s="129">
        <v>85</v>
      </c>
      <c r="B92" s="160" t="s">
        <v>512</v>
      </c>
      <c r="C92" s="120"/>
      <c r="D92" s="120"/>
      <c r="E92" s="120"/>
      <c r="F92" s="120"/>
      <c r="G92" s="120"/>
      <c r="H92" s="128" t="s">
        <v>540</v>
      </c>
      <c r="I92" s="145" t="s">
        <v>246</v>
      </c>
      <c r="J92" s="128"/>
      <c r="K92" s="128"/>
      <c r="L92" s="154"/>
      <c r="M92" s="128"/>
      <c r="N92" s="128"/>
      <c r="O92" s="128"/>
      <c r="P92" s="137">
        <v>1</v>
      </c>
      <c r="Q92" s="159">
        <f t="shared" si="1"/>
        <v>1</v>
      </c>
      <c r="R92" s="158"/>
      <c r="S92" s="158"/>
      <c r="T92" s="121"/>
      <c r="U92" s="121"/>
    </row>
    <row r="93" spans="1:21" s="147" customFormat="1" ht="39" customHeight="1" x14ac:dyDescent="0.2">
      <c r="A93" s="129">
        <v>86</v>
      </c>
      <c r="B93" s="160" t="s">
        <v>512</v>
      </c>
      <c r="C93" s="120"/>
      <c r="D93" s="120"/>
      <c r="E93" s="120"/>
      <c r="F93" s="120"/>
      <c r="G93" s="120"/>
      <c r="H93" s="128" t="s">
        <v>539</v>
      </c>
      <c r="I93" s="145" t="s">
        <v>246</v>
      </c>
      <c r="J93" s="128"/>
      <c r="K93" s="128"/>
      <c r="L93" s="154"/>
      <c r="M93" s="128"/>
      <c r="N93" s="128"/>
      <c r="O93" s="128"/>
      <c r="P93" s="140">
        <v>2</v>
      </c>
      <c r="Q93" s="159">
        <f t="shared" si="1"/>
        <v>2</v>
      </c>
      <c r="R93" s="158"/>
      <c r="S93" s="158"/>
      <c r="T93" s="121"/>
      <c r="U93" s="121"/>
    </row>
    <row r="94" spans="1:21" s="147" customFormat="1" ht="39" customHeight="1" x14ac:dyDescent="0.2">
      <c r="A94" s="129">
        <v>87</v>
      </c>
      <c r="B94" s="160" t="s">
        <v>512</v>
      </c>
      <c r="C94" s="120"/>
      <c r="D94" s="120"/>
      <c r="E94" s="120"/>
      <c r="F94" s="120"/>
      <c r="G94" s="120"/>
      <c r="H94" s="128" t="s">
        <v>538</v>
      </c>
      <c r="I94" s="145" t="s">
        <v>246</v>
      </c>
      <c r="J94" s="128"/>
      <c r="K94" s="128"/>
      <c r="L94" s="154"/>
      <c r="M94" s="128"/>
      <c r="N94" s="128"/>
      <c r="O94" s="128"/>
      <c r="P94" s="137">
        <v>1</v>
      </c>
      <c r="Q94" s="159">
        <f t="shared" si="1"/>
        <v>1</v>
      </c>
      <c r="R94" s="158"/>
      <c r="S94" s="158"/>
      <c r="T94" s="121"/>
      <c r="U94" s="121"/>
    </row>
    <row r="95" spans="1:21" s="147" customFormat="1" ht="39" customHeight="1" x14ac:dyDescent="0.2">
      <c r="A95" s="129">
        <v>88</v>
      </c>
      <c r="B95" s="160" t="s">
        <v>512</v>
      </c>
      <c r="C95" s="120"/>
      <c r="D95" s="120"/>
      <c r="E95" s="120"/>
      <c r="F95" s="120"/>
      <c r="G95" s="120"/>
      <c r="H95" s="128" t="s">
        <v>537</v>
      </c>
      <c r="I95" s="145" t="s">
        <v>246</v>
      </c>
      <c r="J95" s="128"/>
      <c r="K95" s="128"/>
      <c r="L95" s="154"/>
      <c r="M95" s="128"/>
      <c r="N95" s="128"/>
      <c r="O95" s="128"/>
      <c r="P95" s="137">
        <v>1</v>
      </c>
      <c r="Q95" s="159">
        <f t="shared" si="1"/>
        <v>1</v>
      </c>
      <c r="R95" s="158"/>
      <c r="S95" s="158"/>
      <c r="T95" s="121"/>
      <c r="U95" s="121"/>
    </row>
    <row r="96" spans="1:21" s="147" customFormat="1" ht="39" customHeight="1" x14ac:dyDescent="0.2">
      <c r="A96" s="129">
        <v>89</v>
      </c>
      <c r="B96" s="160" t="s">
        <v>512</v>
      </c>
      <c r="C96" s="120"/>
      <c r="D96" s="120"/>
      <c r="E96" s="120"/>
      <c r="F96" s="120"/>
      <c r="G96" s="120"/>
      <c r="H96" s="128" t="s">
        <v>536</v>
      </c>
      <c r="I96" s="145" t="s">
        <v>246</v>
      </c>
      <c r="J96" s="128"/>
      <c r="K96" s="128"/>
      <c r="L96" s="154"/>
      <c r="M96" s="128"/>
      <c r="N96" s="128"/>
      <c r="O96" s="128"/>
      <c r="P96" s="137">
        <v>1</v>
      </c>
      <c r="Q96" s="159">
        <f t="shared" si="1"/>
        <v>1</v>
      </c>
      <c r="R96" s="158"/>
      <c r="S96" s="158"/>
      <c r="T96" s="121"/>
      <c r="U96" s="121"/>
    </row>
    <row r="97" spans="1:21" s="147" customFormat="1" ht="39" customHeight="1" x14ac:dyDescent="0.2">
      <c r="A97" s="129">
        <v>90</v>
      </c>
      <c r="B97" s="160" t="s">
        <v>512</v>
      </c>
      <c r="C97" s="120"/>
      <c r="D97" s="120"/>
      <c r="E97" s="120"/>
      <c r="F97" s="120"/>
      <c r="G97" s="120"/>
      <c r="H97" s="128" t="s">
        <v>535</v>
      </c>
      <c r="I97" s="145" t="s">
        <v>246</v>
      </c>
      <c r="J97" s="128"/>
      <c r="K97" s="128"/>
      <c r="L97" s="154"/>
      <c r="M97" s="128"/>
      <c r="N97" s="128"/>
      <c r="O97" s="128"/>
      <c r="P97" s="137">
        <v>1</v>
      </c>
      <c r="Q97" s="159">
        <f t="shared" si="1"/>
        <v>1</v>
      </c>
      <c r="R97" s="158"/>
      <c r="S97" s="158"/>
      <c r="T97" s="121"/>
      <c r="U97" s="121"/>
    </row>
    <row r="98" spans="1:21" s="147" customFormat="1" ht="39" customHeight="1" x14ac:dyDescent="0.2">
      <c r="A98" s="129">
        <v>91</v>
      </c>
      <c r="B98" s="160" t="s">
        <v>512</v>
      </c>
      <c r="C98" s="120"/>
      <c r="D98" s="120"/>
      <c r="E98" s="120"/>
      <c r="F98" s="120"/>
      <c r="G98" s="120"/>
      <c r="H98" s="128" t="s">
        <v>534</v>
      </c>
      <c r="I98" s="145" t="s">
        <v>246</v>
      </c>
      <c r="J98" s="128"/>
      <c r="K98" s="128"/>
      <c r="L98" s="154"/>
      <c r="M98" s="128"/>
      <c r="N98" s="128"/>
      <c r="O98" s="128"/>
      <c r="P98" s="137">
        <v>1</v>
      </c>
      <c r="Q98" s="159">
        <f t="shared" si="1"/>
        <v>1</v>
      </c>
      <c r="R98" s="158"/>
      <c r="S98" s="158"/>
      <c r="T98" s="121"/>
      <c r="U98" s="121"/>
    </row>
    <row r="99" spans="1:21" s="147" customFormat="1" ht="39" customHeight="1" x14ac:dyDescent="0.2">
      <c r="A99" s="129">
        <v>92</v>
      </c>
      <c r="B99" s="160" t="s">
        <v>512</v>
      </c>
      <c r="C99" s="120"/>
      <c r="D99" s="120"/>
      <c r="E99" s="120"/>
      <c r="F99" s="120"/>
      <c r="G99" s="120"/>
      <c r="H99" s="128" t="s">
        <v>533</v>
      </c>
      <c r="I99" s="145" t="s">
        <v>246</v>
      </c>
      <c r="J99" s="128"/>
      <c r="K99" s="128"/>
      <c r="L99" s="154"/>
      <c r="M99" s="128"/>
      <c r="N99" s="128"/>
      <c r="O99" s="128"/>
      <c r="P99" s="137">
        <v>1</v>
      </c>
      <c r="Q99" s="159">
        <f t="shared" si="1"/>
        <v>1</v>
      </c>
      <c r="R99" s="158"/>
      <c r="S99" s="158"/>
      <c r="T99" s="121"/>
      <c r="U99" s="121"/>
    </row>
    <row r="100" spans="1:21" s="147" customFormat="1" ht="39" customHeight="1" x14ac:dyDescent="0.2">
      <c r="A100" s="129">
        <v>93</v>
      </c>
      <c r="B100" s="160" t="s">
        <v>512</v>
      </c>
      <c r="C100" s="120"/>
      <c r="D100" s="120"/>
      <c r="E100" s="120"/>
      <c r="F100" s="120"/>
      <c r="G100" s="120"/>
      <c r="H100" s="128" t="s">
        <v>532</v>
      </c>
      <c r="I100" s="145" t="s">
        <v>246</v>
      </c>
      <c r="J100" s="128"/>
      <c r="K100" s="128"/>
      <c r="L100" s="154"/>
      <c r="M100" s="128"/>
      <c r="N100" s="128"/>
      <c r="O100" s="128"/>
      <c r="P100" s="137">
        <v>1</v>
      </c>
      <c r="Q100" s="159">
        <f t="shared" si="1"/>
        <v>1</v>
      </c>
      <c r="R100" s="158"/>
      <c r="S100" s="158"/>
      <c r="T100" s="121"/>
      <c r="U100" s="121"/>
    </row>
    <row r="101" spans="1:21" s="147" customFormat="1" ht="39" customHeight="1" x14ac:dyDescent="0.2">
      <c r="A101" s="129">
        <v>94</v>
      </c>
      <c r="B101" s="160" t="s">
        <v>512</v>
      </c>
      <c r="C101" s="120"/>
      <c r="D101" s="120"/>
      <c r="E101" s="120"/>
      <c r="F101" s="120"/>
      <c r="G101" s="120"/>
      <c r="H101" s="128" t="s">
        <v>531</v>
      </c>
      <c r="I101" s="145" t="s">
        <v>246</v>
      </c>
      <c r="J101" s="128"/>
      <c r="K101" s="128"/>
      <c r="L101" s="154"/>
      <c r="M101" s="128"/>
      <c r="N101" s="128"/>
      <c r="O101" s="128"/>
      <c r="P101" s="137">
        <v>1</v>
      </c>
      <c r="Q101" s="159">
        <f t="shared" si="1"/>
        <v>1</v>
      </c>
      <c r="R101" s="158"/>
      <c r="S101" s="158"/>
      <c r="T101" s="121"/>
      <c r="U101" s="121"/>
    </row>
    <row r="102" spans="1:21" s="147" customFormat="1" ht="39" customHeight="1" x14ac:dyDescent="0.2">
      <c r="A102" s="129">
        <v>95</v>
      </c>
      <c r="B102" s="160" t="s">
        <v>512</v>
      </c>
      <c r="C102" s="120"/>
      <c r="D102" s="120"/>
      <c r="E102" s="120"/>
      <c r="F102" s="120"/>
      <c r="G102" s="120"/>
      <c r="H102" s="128" t="s">
        <v>530</v>
      </c>
      <c r="I102" s="145" t="s">
        <v>246</v>
      </c>
      <c r="J102" s="128"/>
      <c r="K102" s="128"/>
      <c r="L102" s="154"/>
      <c r="M102" s="128"/>
      <c r="N102" s="128"/>
      <c r="O102" s="128"/>
      <c r="P102" s="137">
        <v>1</v>
      </c>
      <c r="Q102" s="159">
        <f t="shared" si="1"/>
        <v>1</v>
      </c>
      <c r="R102" s="158"/>
      <c r="S102" s="158"/>
      <c r="T102" s="121"/>
      <c r="U102" s="121"/>
    </row>
    <row r="103" spans="1:21" s="121" customFormat="1" ht="39" customHeight="1" x14ac:dyDescent="0.2">
      <c r="A103" s="129">
        <v>96</v>
      </c>
      <c r="B103" s="160" t="s">
        <v>512</v>
      </c>
      <c r="C103" s="120"/>
      <c r="D103" s="120"/>
      <c r="E103" s="120"/>
      <c r="F103" s="120"/>
      <c r="G103" s="120"/>
      <c r="H103" s="128" t="s">
        <v>529</v>
      </c>
      <c r="I103" s="155"/>
      <c r="J103" s="128"/>
      <c r="K103" s="128"/>
      <c r="L103" s="154"/>
      <c r="M103" s="128"/>
      <c r="N103" s="128"/>
      <c r="O103" s="128"/>
      <c r="P103" s="137">
        <v>1</v>
      </c>
      <c r="Q103" s="159">
        <f t="shared" si="1"/>
        <v>1</v>
      </c>
      <c r="R103" s="158"/>
      <c r="S103" s="158"/>
    </row>
    <row r="104" spans="1:21" s="121" customFormat="1" ht="39" customHeight="1" x14ac:dyDescent="0.2">
      <c r="A104" s="129">
        <v>97</v>
      </c>
      <c r="B104" s="160" t="s">
        <v>512</v>
      </c>
      <c r="C104" s="123"/>
      <c r="D104" s="120"/>
      <c r="E104" s="120"/>
      <c r="F104" s="120"/>
      <c r="G104" s="120"/>
      <c r="H104" s="128" t="s">
        <v>528</v>
      </c>
      <c r="I104" s="155"/>
      <c r="J104" s="128"/>
      <c r="K104" s="128"/>
      <c r="L104" s="154"/>
      <c r="M104" s="128"/>
      <c r="N104" s="128"/>
      <c r="O104" s="128"/>
      <c r="P104" s="137">
        <v>1</v>
      </c>
      <c r="Q104" s="159">
        <f t="shared" si="1"/>
        <v>1</v>
      </c>
      <c r="R104" s="158"/>
      <c r="S104" s="158"/>
    </row>
    <row r="105" spans="1:21" s="121" customFormat="1" ht="39" customHeight="1" x14ac:dyDescent="0.2">
      <c r="A105" s="129">
        <v>98</v>
      </c>
      <c r="B105" s="160" t="s">
        <v>512</v>
      </c>
      <c r="C105" s="123"/>
      <c r="D105" s="120"/>
      <c r="E105" s="120"/>
      <c r="F105" s="120"/>
      <c r="G105" s="120"/>
      <c r="H105" s="128" t="s">
        <v>527</v>
      </c>
      <c r="I105" s="155"/>
      <c r="J105" s="128"/>
      <c r="K105" s="128"/>
      <c r="L105" s="154"/>
      <c r="M105" s="128"/>
      <c r="N105" s="128"/>
      <c r="O105" s="128"/>
      <c r="P105" s="137">
        <v>1</v>
      </c>
      <c r="Q105" s="159">
        <f t="shared" si="1"/>
        <v>1</v>
      </c>
      <c r="R105" s="158"/>
      <c r="S105" s="158"/>
    </row>
    <row r="106" spans="1:21" s="121" customFormat="1" ht="39" customHeight="1" x14ac:dyDescent="0.2">
      <c r="A106" s="129">
        <v>99</v>
      </c>
      <c r="B106" s="160" t="s">
        <v>512</v>
      </c>
      <c r="C106" s="123"/>
      <c r="D106" s="120"/>
      <c r="E106" s="120"/>
      <c r="F106" s="120"/>
      <c r="G106" s="120"/>
      <c r="H106" s="128" t="s">
        <v>526</v>
      </c>
      <c r="I106" s="155"/>
      <c r="J106" s="128"/>
      <c r="K106" s="128"/>
      <c r="L106" s="154"/>
      <c r="M106" s="128"/>
      <c r="N106" s="128"/>
      <c r="O106" s="128"/>
      <c r="P106" s="137">
        <v>1</v>
      </c>
      <c r="Q106" s="159">
        <f t="shared" si="1"/>
        <v>1</v>
      </c>
      <c r="R106" s="158"/>
      <c r="S106" s="158"/>
    </row>
    <row r="107" spans="1:21" s="119" customFormat="1" ht="39" customHeight="1" x14ac:dyDescent="0.2">
      <c r="A107" s="129">
        <v>100</v>
      </c>
      <c r="B107" s="151" t="s">
        <v>509</v>
      </c>
      <c r="C107" s="123"/>
      <c r="D107" s="120"/>
      <c r="E107" s="120"/>
      <c r="F107" s="120"/>
      <c r="G107" s="120"/>
      <c r="H107" s="128" t="s">
        <v>525</v>
      </c>
      <c r="I107" s="155"/>
      <c r="J107" s="128"/>
      <c r="K107" s="128"/>
      <c r="L107" s="154"/>
      <c r="M107" s="128"/>
      <c r="N107" s="128"/>
      <c r="O107" s="128"/>
      <c r="P107" s="137">
        <v>1</v>
      </c>
      <c r="Q107" s="159">
        <f t="shared" si="1"/>
        <v>1</v>
      </c>
      <c r="R107" s="158"/>
      <c r="S107" s="158"/>
      <c r="T107" s="121"/>
      <c r="U107" s="121"/>
    </row>
    <row r="108" spans="1:21" s="121" customFormat="1" ht="39" customHeight="1" x14ac:dyDescent="0.2">
      <c r="A108" s="129">
        <v>101</v>
      </c>
      <c r="B108" s="151" t="s">
        <v>509</v>
      </c>
      <c r="C108" s="123"/>
      <c r="D108" s="120"/>
      <c r="E108" s="120"/>
      <c r="F108" s="120"/>
      <c r="G108" s="120"/>
      <c r="H108" s="128" t="s">
        <v>524</v>
      </c>
      <c r="I108" s="155"/>
      <c r="J108" s="128"/>
      <c r="K108" s="128"/>
      <c r="L108" s="154"/>
      <c r="M108" s="128"/>
      <c r="N108" s="128"/>
      <c r="O108" s="128"/>
      <c r="P108" s="137">
        <v>1</v>
      </c>
      <c r="Q108" s="159">
        <f t="shared" si="1"/>
        <v>1</v>
      </c>
      <c r="R108" s="158"/>
      <c r="S108" s="158"/>
    </row>
    <row r="109" spans="1:21" s="121" customFormat="1" ht="39" customHeight="1" x14ac:dyDescent="0.2">
      <c r="A109" s="129">
        <v>102</v>
      </c>
      <c r="B109" s="151" t="s">
        <v>509</v>
      </c>
      <c r="C109" s="123"/>
      <c r="D109" s="120"/>
      <c r="E109" s="120"/>
      <c r="F109" s="120"/>
      <c r="G109" s="120"/>
      <c r="H109" s="128" t="s">
        <v>523</v>
      </c>
      <c r="I109" s="155"/>
      <c r="J109" s="128"/>
      <c r="K109" s="128"/>
      <c r="L109" s="154"/>
      <c r="M109" s="128"/>
      <c r="N109" s="128"/>
      <c r="O109" s="128"/>
      <c r="P109" s="137">
        <v>1</v>
      </c>
      <c r="Q109" s="159">
        <f t="shared" si="1"/>
        <v>1</v>
      </c>
      <c r="R109" s="158"/>
      <c r="S109" s="158"/>
    </row>
    <row r="110" spans="1:21" s="121" customFormat="1" ht="39" customHeight="1" x14ac:dyDescent="0.2">
      <c r="A110" s="129">
        <v>103</v>
      </c>
      <c r="B110" s="151" t="s">
        <v>509</v>
      </c>
      <c r="C110" s="123"/>
      <c r="D110" s="120"/>
      <c r="E110" s="120"/>
      <c r="F110" s="120"/>
      <c r="G110" s="120"/>
      <c r="H110" s="128" t="s">
        <v>522</v>
      </c>
      <c r="I110" s="155" t="s">
        <v>249</v>
      </c>
      <c r="J110" s="128"/>
      <c r="K110" s="128"/>
      <c r="L110" s="154"/>
      <c r="M110" s="128"/>
      <c r="N110" s="128"/>
      <c r="O110" s="128"/>
      <c r="P110" s="137">
        <v>1</v>
      </c>
      <c r="Q110" s="159">
        <f t="shared" si="1"/>
        <v>1</v>
      </c>
      <c r="R110" s="157"/>
      <c r="S110" s="158"/>
    </row>
    <row r="111" spans="1:21" s="119" customFormat="1" ht="39" customHeight="1" x14ac:dyDescent="0.2">
      <c r="A111" s="129">
        <v>104</v>
      </c>
      <c r="B111" s="156" t="s">
        <v>521</v>
      </c>
      <c r="C111" s="123"/>
      <c r="D111" s="120"/>
      <c r="E111" s="120"/>
      <c r="F111" s="120"/>
      <c r="G111" s="120"/>
      <c r="H111" s="128" t="s">
        <v>520</v>
      </c>
      <c r="I111" s="155"/>
      <c r="J111" s="128"/>
      <c r="K111" s="128"/>
      <c r="L111" s="154"/>
      <c r="M111" s="128"/>
      <c r="N111" s="128"/>
      <c r="O111" s="128"/>
      <c r="P111" s="137">
        <v>1</v>
      </c>
      <c r="Q111" s="159">
        <f t="shared" si="1"/>
        <v>1</v>
      </c>
      <c r="R111" s="158"/>
      <c r="S111" s="158"/>
      <c r="T111" s="121"/>
      <c r="U111" s="121"/>
    </row>
    <row r="112" spans="1:21" s="119" customFormat="1" ht="39" customHeight="1" x14ac:dyDescent="0.2">
      <c r="A112" s="129">
        <v>105</v>
      </c>
      <c r="B112" s="151" t="s">
        <v>509</v>
      </c>
      <c r="C112" s="123"/>
      <c r="D112" s="120"/>
      <c r="E112" s="120"/>
      <c r="F112" s="120"/>
      <c r="G112" s="120"/>
      <c r="H112" s="128" t="s">
        <v>519</v>
      </c>
      <c r="I112" s="155"/>
      <c r="J112" s="128"/>
      <c r="K112" s="128"/>
      <c r="L112" s="154"/>
      <c r="M112" s="128"/>
      <c r="N112" s="128"/>
      <c r="O112" s="128"/>
      <c r="P112" s="137">
        <v>1</v>
      </c>
      <c r="Q112" s="159">
        <f t="shared" si="1"/>
        <v>1</v>
      </c>
      <c r="R112" s="158"/>
      <c r="S112" s="158"/>
      <c r="T112" s="121"/>
      <c r="U112" s="121"/>
    </row>
    <row r="113" spans="1:21" s="119" customFormat="1" ht="39" customHeight="1" x14ac:dyDescent="0.2">
      <c r="A113" s="129">
        <v>106</v>
      </c>
      <c r="B113" s="156" t="s">
        <v>518</v>
      </c>
      <c r="C113" s="123"/>
      <c r="D113" s="120"/>
      <c r="E113" s="120"/>
      <c r="F113" s="120"/>
      <c r="G113" s="120"/>
      <c r="H113" s="128" t="s">
        <v>517</v>
      </c>
      <c r="I113" s="155"/>
      <c r="J113" s="128"/>
      <c r="K113" s="128"/>
      <c r="L113" s="154"/>
      <c r="M113" s="128"/>
      <c r="N113" s="128"/>
      <c r="O113" s="128"/>
      <c r="P113" s="137">
        <v>1</v>
      </c>
      <c r="Q113" s="159">
        <f t="shared" si="1"/>
        <v>1</v>
      </c>
      <c r="R113" s="158"/>
      <c r="S113" s="158"/>
      <c r="T113" s="121"/>
      <c r="U113" s="121"/>
    </row>
    <row r="114" spans="1:21" s="119" customFormat="1" ht="39" customHeight="1" x14ac:dyDescent="0.2">
      <c r="A114" s="129">
        <v>107</v>
      </c>
      <c r="B114" s="151" t="s">
        <v>509</v>
      </c>
      <c r="C114" s="123"/>
      <c r="D114" s="120"/>
      <c r="E114" s="120"/>
      <c r="F114" s="120"/>
      <c r="G114" s="120"/>
      <c r="H114" s="128" t="s">
        <v>516</v>
      </c>
      <c r="I114" s="155"/>
      <c r="J114" s="128"/>
      <c r="K114" s="128"/>
      <c r="L114" s="154"/>
      <c r="M114" s="128"/>
      <c r="N114" s="128"/>
      <c r="O114" s="128"/>
      <c r="P114" s="137">
        <v>1</v>
      </c>
      <c r="Q114" s="159">
        <f t="shared" si="1"/>
        <v>1</v>
      </c>
      <c r="R114" s="158"/>
      <c r="S114" s="158"/>
      <c r="T114" s="121"/>
      <c r="U114" s="121"/>
    </row>
    <row r="115" spans="1:21" s="119" customFormat="1" ht="39" customHeight="1" x14ac:dyDescent="0.2">
      <c r="A115" s="129">
        <v>108</v>
      </c>
      <c r="B115" s="151" t="s">
        <v>512</v>
      </c>
      <c r="C115" s="123"/>
      <c r="D115" s="120"/>
      <c r="E115" s="120"/>
      <c r="F115" s="120"/>
      <c r="G115" s="120"/>
      <c r="H115" s="128" t="s">
        <v>515</v>
      </c>
      <c r="I115" s="155"/>
      <c r="J115" s="128"/>
      <c r="K115" s="128"/>
      <c r="L115" s="154"/>
      <c r="M115" s="128"/>
      <c r="N115" s="128"/>
      <c r="O115" s="128"/>
      <c r="P115" s="137">
        <v>1</v>
      </c>
      <c r="Q115" s="159">
        <f t="shared" si="1"/>
        <v>1</v>
      </c>
      <c r="R115" s="158"/>
      <c r="S115" s="158"/>
      <c r="T115" s="121"/>
      <c r="U115" s="121"/>
    </row>
    <row r="116" spans="1:21" s="119" customFormat="1" ht="39" customHeight="1" x14ac:dyDescent="0.2">
      <c r="A116" s="129">
        <v>109</v>
      </c>
      <c r="B116" s="151" t="s">
        <v>512</v>
      </c>
      <c r="C116" s="123"/>
      <c r="D116" s="120"/>
      <c r="E116" s="120"/>
      <c r="F116" s="120"/>
      <c r="G116" s="120"/>
      <c r="H116" s="128" t="s">
        <v>514</v>
      </c>
      <c r="I116" s="128"/>
      <c r="J116" s="128"/>
      <c r="K116" s="128"/>
      <c r="L116" s="128"/>
      <c r="M116" s="128"/>
      <c r="N116" s="128"/>
      <c r="O116" s="128"/>
      <c r="P116" s="137">
        <v>1</v>
      </c>
      <c r="Q116" s="159">
        <f t="shared" si="1"/>
        <v>1</v>
      </c>
      <c r="R116" s="158"/>
      <c r="S116" s="158"/>
      <c r="T116" s="121"/>
      <c r="U116" s="121"/>
    </row>
    <row r="117" spans="1:21" s="119" customFormat="1" ht="39" customHeight="1" x14ac:dyDescent="0.2">
      <c r="A117" s="129">
        <v>110</v>
      </c>
      <c r="B117" s="151" t="s">
        <v>512</v>
      </c>
      <c r="C117" s="123"/>
      <c r="D117" s="120"/>
      <c r="E117" s="120"/>
      <c r="F117" s="120"/>
      <c r="G117" s="120"/>
      <c r="H117" s="128" t="s">
        <v>513</v>
      </c>
      <c r="I117" s="128"/>
      <c r="J117" s="128"/>
      <c r="K117" s="128"/>
      <c r="L117" s="128"/>
      <c r="M117" s="128"/>
      <c r="N117" s="128"/>
      <c r="O117" s="128"/>
      <c r="P117" s="137">
        <v>1</v>
      </c>
      <c r="Q117" s="159">
        <f t="shared" si="1"/>
        <v>1</v>
      </c>
      <c r="R117" s="158"/>
      <c r="S117" s="158"/>
      <c r="T117" s="121"/>
      <c r="U117" s="121"/>
    </row>
    <row r="118" spans="1:21" s="119" customFormat="1" ht="39" customHeight="1" x14ac:dyDescent="0.2">
      <c r="A118" s="129">
        <v>111</v>
      </c>
      <c r="B118" s="151" t="s">
        <v>512</v>
      </c>
      <c r="C118" s="123"/>
      <c r="D118" s="120"/>
      <c r="E118" s="120"/>
      <c r="F118" s="120"/>
      <c r="G118" s="120"/>
      <c r="H118" s="128" t="s">
        <v>511</v>
      </c>
      <c r="I118" s="128"/>
      <c r="J118" s="128"/>
      <c r="K118" s="128"/>
      <c r="L118" s="128"/>
      <c r="M118" s="128"/>
      <c r="N118" s="128"/>
      <c r="O118" s="128"/>
      <c r="P118" s="137">
        <v>1</v>
      </c>
      <c r="Q118" s="159">
        <f t="shared" si="1"/>
        <v>1</v>
      </c>
      <c r="R118" s="158"/>
      <c r="S118" s="158"/>
      <c r="T118" s="121"/>
      <c r="U118" s="121"/>
    </row>
    <row r="119" spans="1:21" s="119" customFormat="1" ht="39" customHeight="1" x14ac:dyDescent="0.2">
      <c r="A119" s="129">
        <v>112</v>
      </c>
      <c r="B119" s="145" t="s">
        <v>495</v>
      </c>
      <c r="C119" s="120"/>
      <c r="D119" s="120"/>
      <c r="E119" s="120"/>
      <c r="F119" s="120"/>
      <c r="G119" s="120"/>
      <c r="H119" s="128" t="s">
        <v>510</v>
      </c>
      <c r="I119" s="128" t="s">
        <v>246</v>
      </c>
      <c r="J119" s="128"/>
      <c r="K119" s="128">
        <v>3</v>
      </c>
      <c r="L119" s="128"/>
      <c r="M119" s="128"/>
      <c r="N119" s="128"/>
      <c r="O119" s="128"/>
      <c r="P119" s="120"/>
      <c r="Q119" s="159">
        <f t="shared" si="1"/>
        <v>3</v>
      </c>
      <c r="R119" s="158"/>
      <c r="S119" s="158"/>
      <c r="T119" s="121"/>
      <c r="U119" s="121"/>
    </row>
    <row r="120" spans="1:21" s="119" customFormat="1" ht="39" customHeight="1" x14ac:dyDescent="0.2">
      <c r="A120" s="129">
        <v>113</v>
      </c>
      <c r="B120" s="151" t="s">
        <v>509</v>
      </c>
      <c r="C120" s="123"/>
      <c r="D120" s="120"/>
      <c r="E120" s="120"/>
      <c r="F120" s="120"/>
      <c r="G120" s="120"/>
      <c r="H120" s="128" t="s">
        <v>508</v>
      </c>
      <c r="I120" s="155"/>
      <c r="J120" s="128"/>
      <c r="K120" s="128"/>
      <c r="L120" s="154"/>
      <c r="M120" s="128"/>
      <c r="N120" s="128">
        <v>1</v>
      </c>
      <c r="O120" s="128"/>
      <c r="P120" s="120"/>
      <c r="Q120" s="159">
        <f t="shared" si="1"/>
        <v>1</v>
      </c>
      <c r="R120" s="158"/>
      <c r="S120" s="158"/>
      <c r="T120" s="121"/>
      <c r="U120" s="121"/>
    </row>
    <row r="121" spans="1:21" s="147" customFormat="1" ht="39" customHeight="1" x14ac:dyDescent="0.2">
      <c r="A121" s="129">
        <v>114</v>
      </c>
      <c r="B121" s="145" t="s">
        <v>495</v>
      </c>
      <c r="C121" s="120"/>
      <c r="D121" s="120"/>
      <c r="E121" s="120"/>
      <c r="F121" s="120"/>
      <c r="G121" s="120"/>
      <c r="H121" s="128" t="s">
        <v>507</v>
      </c>
      <c r="I121" s="128" t="s">
        <v>246</v>
      </c>
      <c r="J121" s="128"/>
      <c r="K121" s="128">
        <v>2</v>
      </c>
      <c r="L121" s="128"/>
      <c r="M121" s="128"/>
      <c r="N121" s="128"/>
      <c r="O121" s="128"/>
      <c r="P121" s="142"/>
      <c r="Q121" s="159">
        <f t="shared" si="1"/>
        <v>2</v>
      </c>
      <c r="R121" s="158"/>
      <c r="S121" s="158"/>
      <c r="T121" s="121"/>
      <c r="U121" s="121"/>
    </row>
    <row r="122" spans="1:21" s="147" customFormat="1" ht="39" customHeight="1" x14ac:dyDescent="0.2">
      <c r="A122" s="129">
        <v>115</v>
      </c>
      <c r="B122" s="145" t="s">
        <v>495</v>
      </c>
      <c r="C122" s="120"/>
      <c r="D122" s="120"/>
      <c r="E122" s="120"/>
      <c r="F122" s="120"/>
      <c r="G122" s="120"/>
      <c r="H122" s="128" t="s">
        <v>506</v>
      </c>
      <c r="I122" s="128" t="s">
        <v>246</v>
      </c>
      <c r="J122" s="128"/>
      <c r="K122" s="128">
        <v>2</v>
      </c>
      <c r="L122" s="128"/>
      <c r="M122" s="128"/>
      <c r="N122" s="128"/>
      <c r="O122" s="128"/>
      <c r="P122" s="142"/>
      <c r="Q122" s="159">
        <f t="shared" si="1"/>
        <v>2</v>
      </c>
      <c r="R122" s="158"/>
      <c r="S122" s="158"/>
      <c r="T122" s="121"/>
      <c r="U122" s="121"/>
    </row>
    <row r="123" spans="1:21" s="147" customFormat="1" ht="39" customHeight="1" x14ac:dyDescent="0.2">
      <c r="A123" s="129">
        <v>116</v>
      </c>
      <c r="B123" s="145" t="s">
        <v>495</v>
      </c>
      <c r="C123" s="120"/>
      <c r="D123" s="120"/>
      <c r="E123" s="120"/>
      <c r="F123" s="120"/>
      <c r="G123" s="120"/>
      <c r="H123" s="128" t="s">
        <v>505</v>
      </c>
      <c r="I123" s="128" t="s">
        <v>246</v>
      </c>
      <c r="J123" s="128"/>
      <c r="K123" s="128">
        <v>1</v>
      </c>
      <c r="L123" s="128"/>
      <c r="M123" s="128"/>
      <c r="N123" s="128"/>
      <c r="O123" s="128"/>
      <c r="P123" s="142"/>
      <c r="Q123" s="159">
        <f t="shared" si="1"/>
        <v>1</v>
      </c>
      <c r="R123" s="158"/>
      <c r="S123" s="158"/>
      <c r="T123" s="121"/>
      <c r="U123" s="121"/>
    </row>
    <row r="124" spans="1:21" s="147" customFormat="1" ht="39" customHeight="1" x14ac:dyDescent="0.2">
      <c r="A124" s="129">
        <v>117</v>
      </c>
      <c r="B124" s="145" t="s">
        <v>495</v>
      </c>
      <c r="C124" s="120"/>
      <c r="D124" s="120"/>
      <c r="E124" s="120"/>
      <c r="F124" s="120"/>
      <c r="G124" s="120"/>
      <c r="H124" s="128" t="s">
        <v>504</v>
      </c>
      <c r="I124" s="128" t="s">
        <v>246</v>
      </c>
      <c r="J124" s="128"/>
      <c r="K124" s="128">
        <v>2</v>
      </c>
      <c r="L124" s="128"/>
      <c r="M124" s="128"/>
      <c r="N124" s="128"/>
      <c r="O124" s="128"/>
      <c r="P124" s="142"/>
      <c r="Q124" s="159">
        <f t="shared" si="1"/>
        <v>2</v>
      </c>
      <c r="R124" s="158"/>
      <c r="S124" s="158"/>
      <c r="T124" s="121"/>
      <c r="U124" s="121"/>
    </row>
    <row r="125" spans="1:21" s="147" customFormat="1" ht="39" customHeight="1" x14ac:dyDescent="0.2">
      <c r="A125" s="129">
        <v>118</v>
      </c>
      <c r="B125" s="145" t="s">
        <v>495</v>
      </c>
      <c r="C125" s="120"/>
      <c r="D125" s="120"/>
      <c r="E125" s="120"/>
      <c r="F125" s="120"/>
      <c r="G125" s="120"/>
      <c r="H125" s="128" t="s">
        <v>503</v>
      </c>
      <c r="I125" s="128" t="s">
        <v>246</v>
      </c>
      <c r="J125" s="128"/>
      <c r="K125" s="128">
        <v>2</v>
      </c>
      <c r="L125" s="128"/>
      <c r="M125" s="128"/>
      <c r="N125" s="128"/>
      <c r="O125" s="128"/>
      <c r="P125" s="142"/>
      <c r="Q125" s="159">
        <f t="shared" si="1"/>
        <v>2</v>
      </c>
      <c r="R125" s="158"/>
      <c r="S125" s="158"/>
      <c r="T125" s="121"/>
      <c r="U125" s="121"/>
    </row>
    <row r="126" spans="1:21" s="147" customFormat="1" ht="39" customHeight="1" x14ac:dyDescent="0.2">
      <c r="A126" s="129">
        <v>119</v>
      </c>
      <c r="B126" s="145" t="s">
        <v>495</v>
      </c>
      <c r="C126" s="120"/>
      <c r="D126" s="120"/>
      <c r="E126" s="120"/>
      <c r="F126" s="120"/>
      <c r="G126" s="120"/>
      <c r="H126" s="128" t="s">
        <v>502</v>
      </c>
      <c r="I126" s="128" t="s">
        <v>246</v>
      </c>
      <c r="J126" s="128"/>
      <c r="K126" s="128">
        <v>2</v>
      </c>
      <c r="L126" s="128"/>
      <c r="M126" s="128"/>
      <c r="N126" s="128"/>
      <c r="O126" s="128"/>
      <c r="P126" s="142"/>
      <c r="Q126" s="159">
        <f t="shared" si="1"/>
        <v>2</v>
      </c>
      <c r="R126" s="158"/>
      <c r="S126" s="158"/>
      <c r="T126" s="121"/>
      <c r="U126" s="121"/>
    </row>
    <row r="127" spans="1:21" s="147" customFormat="1" ht="39" customHeight="1" x14ac:dyDescent="0.2">
      <c r="A127" s="129">
        <v>120</v>
      </c>
      <c r="B127" s="145" t="s">
        <v>495</v>
      </c>
      <c r="C127" s="120"/>
      <c r="D127" s="120"/>
      <c r="E127" s="120"/>
      <c r="F127" s="120"/>
      <c r="G127" s="120"/>
      <c r="H127" s="128" t="s">
        <v>501</v>
      </c>
      <c r="I127" s="128" t="s">
        <v>246</v>
      </c>
      <c r="J127" s="128"/>
      <c r="K127" s="128">
        <v>2</v>
      </c>
      <c r="L127" s="128"/>
      <c r="M127" s="128"/>
      <c r="N127" s="128"/>
      <c r="O127" s="128"/>
      <c r="P127" s="142"/>
      <c r="Q127" s="159">
        <f t="shared" si="1"/>
        <v>2</v>
      </c>
      <c r="R127" s="158"/>
      <c r="S127" s="158"/>
      <c r="T127" s="121"/>
      <c r="U127" s="121"/>
    </row>
    <row r="128" spans="1:21" s="147" customFormat="1" ht="39" customHeight="1" x14ac:dyDescent="0.2">
      <c r="A128" s="129">
        <v>121</v>
      </c>
      <c r="B128" s="145" t="s">
        <v>495</v>
      </c>
      <c r="C128" s="120"/>
      <c r="D128" s="120"/>
      <c r="E128" s="120"/>
      <c r="F128" s="120"/>
      <c r="G128" s="120"/>
      <c r="H128" s="128" t="s">
        <v>500</v>
      </c>
      <c r="I128" s="128" t="s">
        <v>246</v>
      </c>
      <c r="J128" s="128"/>
      <c r="K128" s="128">
        <v>2</v>
      </c>
      <c r="L128" s="128"/>
      <c r="M128" s="128"/>
      <c r="N128" s="128"/>
      <c r="O128" s="128"/>
      <c r="P128" s="142"/>
      <c r="Q128" s="159">
        <f t="shared" si="1"/>
        <v>2</v>
      </c>
      <c r="R128" s="158"/>
      <c r="S128" s="158"/>
      <c r="T128" s="121"/>
      <c r="U128" s="121"/>
    </row>
    <row r="129" spans="1:21" s="147" customFormat="1" ht="39" customHeight="1" x14ac:dyDescent="0.2">
      <c r="A129" s="129">
        <v>122</v>
      </c>
      <c r="B129" s="145" t="s">
        <v>495</v>
      </c>
      <c r="C129" s="120"/>
      <c r="D129" s="120"/>
      <c r="E129" s="120"/>
      <c r="F129" s="120"/>
      <c r="G129" s="120"/>
      <c r="H129" s="128" t="s">
        <v>499</v>
      </c>
      <c r="I129" s="128" t="s">
        <v>246</v>
      </c>
      <c r="J129" s="128"/>
      <c r="K129" s="128">
        <v>2</v>
      </c>
      <c r="L129" s="128"/>
      <c r="M129" s="128"/>
      <c r="N129" s="128"/>
      <c r="O129" s="128"/>
      <c r="P129" s="142"/>
      <c r="Q129" s="159">
        <f t="shared" si="1"/>
        <v>2</v>
      </c>
      <c r="R129" s="158"/>
      <c r="S129" s="158"/>
      <c r="T129" s="121"/>
      <c r="U129" s="121"/>
    </row>
    <row r="130" spans="1:21" s="147" customFormat="1" ht="39" customHeight="1" x14ac:dyDescent="0.2">
      <c r="A130" s="129">
        <v>123</v>
      </c>
      <c r="B130" s="145" t="s">
        <v>495</v>
      </c>
      <c r="C130" s="120"/>
      <c r="D130" s="120"/>
      <c r="E130" s="120"/>
      <c r="F130" s="120"/>
      <c r="G130" s="120"/>
      <c r="H130" s="128" t="s">
        <v>498</v>
      </c>
      <c r="I130" s="128" t="s">
        <v>246</v>
      </c>
      <c r="J130" s="128"/>
      <c r="K130" s="128">
        <v>2</v>
      </c>
      <c r="L130" s="128"/>
      <c r="M130" s="128"/>
      <c r="N130" s="128"/>
      <c r="O130" s="128"/>
      <c r="P130" s="142"/>
      <c r="Q130" s="159">
        <f t="shared" si="1"/>
        <v>2</v>
      </c>
      <c r="R130" s="158"/>
      <c r="S130" s="158"/>
      <c r="T130" s="121"/>
      <c r="U130" s="121"/>
    </row>
    <row r="131" spans="1:21" s="147" customFormat="1" ht="39" customHeight="1" x14ac:dyDescent="0.2">
      <c r="A131" s="129">
        <v>124</v>
      </c>
      <c r="B131" s="145" t="s">
        <v>495</v>
      </c>
      <c r="C131" s="120"/>
      <c r="D131" s="120"/>
      <c r="E131" s="120"/>
      <c r="F131" s="120"/>
      <c r="G131" s="120"/>
      <c r="H131" s="128" t="s">
        <v>497</v>
      </c>
      <c r="I131" s="128" t="s">
        <v>246</v>
      </c>
      <c r="J131" s="128"/>
      <c r="K131" s="128">
        <v>1</v>
      </c>
      <c r="L131" s="128"/>
      <c r="M131" s="128"/>
      <c r="N131" s="128"/>
      <c r="O131" s="128"/>
      <c r="P131" s="142"/>
      <c r="Q131" s="159">
        <f t="shared" si="1"/>
        <v>1</v>
      </c>
      <c r="R131" s="158"/>
      <c r="S131" s="158"/>
      <c r="T131" s="121"/>
      <c r="U131" s="121"/>
    </row>
    <row r="132" spans="1:21" s="147" customFormat="1" ht="39" customHeight="1" x14ac:dyDescent="0.2">
      <c r="A132" s="129">
        <v>125</v>
      </c>
      <c r="B132" s="145" t="s">
        <v>495</v>
      </c>
      <c r="C132" s="120"/>
      <c r="D132" s="120"/>
      <c r="E132" s="120"/>
      <c r="F132" s="120"/>
      <c r="G132" s="120"/>
      <c r="H132" s="128" t="s">
        <v>496</v>
      </c>
      <c r="I132" s="128" t="s">
        <v>246</v>
      </c>
      <c r="J132" s="128"/>
      <c r="K132" s="128">
        <v>2</v>
      </c>
      <c r="L132" s="128"/>
      <c r="M132" s="128"/>
      <c r="N132" s="128"/>
      <c r="O132" s="128"/>
      <c r="P132" s="142"/>
      <c r="Q132" s="159">
        <f t="shared" si="1"/>
        <v>2</v>
      </c>
      <c r="R132" s="158"/>
      <c r="S132" s="158"/>
      <c r="T132" s="121"/>
      <c r="U132" s="121"/>
    </row>
    <row r="133" spans="1:21" s="147" customFormat="1" ht="39" customHeight="1" x14ac:dyDescent="0.2">
      <c r="A133" s="129">
        <v>126</v>
      </c>
      <c r="B133" s="145" t="s">
        <v>495</v>
      </c>
      <c r="C133" s="120"/>
      <c r="D133" s="120"/>
      <c r="E133" s="120"/>
      <c r="F133" s="120"/>
      <c r="G133" s="120"/>
      <c r="H133" s="128" t="s">
        <v>494</v>
      </c>
      <c r="I133" s="128" t="s">
        <v>246</v>
      </c>
      <c r="J133" s="128"/>
      <c r="K133" s="128">
        <v>2</v>
      </c>
      <c r="L133" s="128"/>
      <c r="M133" s="128"/>
      <c r="N133" s="128"/>
      <c r="O133" s="128"/>
      <c r="P133" s="142"/>
      <c r="Q133" s="159">
        <f t="shared" si="1"/>
        <v>2</v>
      </c>
      <c r="R133" s="158"/>
      <c r="S133" s="158"/>
      <c r="T133" s="121"/>
      <c r="U133" s="121"/>
    </row>
    <row r="134" spans="1:21" s="119" customFormat="1" ht="39" customHeight="1" x14ac:dyDescent="0.2">
      <c r="A134" s="129">
        <v>127</v>
      </c>
      <c r="B134" s="120" t="s">
        <v>490</v>
      </c>
      <c r="C134" s="120"/>
      <c r="D134" s="120"/>
      <c r="E134" s="120"/>
      <c r="F134" s="120"/>
      <c r="G134" s="120"/>
      <c r="H134" s="128" t="s">
        <v>493</v>
      </c>
      <c r="I134" s="128" t="s">
        <v>246</v>
      </c>
      <c r="J134" s="128"/>
      <c r="K134" s="128">
        <v>100</v>
      </c>
      <c r="L134" s="128"/>
      <c r="M134" s="128">
        <v>30</v>
      </c>
      <c r="N134" s="128"/>
      <c r="O134" s="128"/>
      <c r="P134" s="120">
        <v>20</v>
      </c>
      <c r="Q134" s="159">
        <f t="shared" si="1"/>
        <v>150</v>
      </c>
      <c r="R134" s="158"/>
      <c r="S134" s="158"/>
      <c r="T134" s="121"/>
      <c r="U134" s="121"/>
    </row>
    <row r="135" spans="1:21" s="147" customFormat="1" ht="39" customHeight="1" x14ac:dyDescent="0.2">
      <c r="A135" s="129">
        <v>128</v>
      </c>
      <c r="B135" s="142" t="s">
        <v>490</v>
      </c>
      <c r="C135" s="120"/>
      <c r="D135" s="120"/>
      <c r="E135" s="120"/>
      <c r="F135" s="120"/>
      <c r="G135" s="120"/>
      <c r="H135" s="139" t="s">
        <v>492</v>
      </c>
      <c r="I135" s="142" t="s">
        <v>246</v>
      </c>
      <c r="J135" s="128"/>
      <c r="K135" s="128"/>
      <c r="L135" s="142">
        <v>50</v>
      </c>
      <c r="M135" s="128"/>
      <c r="N135" s="128"/>
      <c r="O135" s="128"/>
      <c r="P135" s="228">
        <v>50</v>
      </c>
      <c r="Q135" s="159">
        <f t="shared" si="1"/>
        <v>100</v>
      </c>
      <c r="R135" s="158"/>
      <c r="S135" s="158"/>
      <c r="T135" s="121"/>
      <c r="U135" s="121"/>
    </row>
    <row r="136" spans="1:21" s="147" customFormat="1" ht="39" customHeight="1" x14ac:dyDescent="0.2">
      <c r="A136" s="129">
        <v>129</v>
      </c>
      <c r="B136" s="142" t="s">
        <v>490</v>
      </c>
      <c r="C136" s="120"/>
      <c r="D136" s="120"/>
      <c r="E136" s="120"/>
      <c r="F136" s="120"/>
      <c r="G136" s="120"/>
      <c r="H136" s="139" t="s">
        <v>491</v>
      </c>
      <c r="I136" s="142" t="s">
        <v>246</v>
      </c>
      <c r="J136" s="128"/>
      <c r="K136" s="128"/>
      <c r="L136" s="142">
        <v>20</v>
      </c>
      <c r="M136" s="128"/>
      <c r="N136" s="128"/>
      <c r="O136" s="128"/>
      <c r="P136" s="142">
        <v>20</v>
      </c>
      <c r="Q136" s="159">
        <f t="shared" si="1"/>
        <v>40</v>
      </c>
      <c r="R136" s="158"/>
      <c r="S136" s="158"/>
      <c r="T136" s="121"/>
      <c r="U136" s="121"/>
    </row>
    <row r="137" spans="1:21" s="147" customFormat="1" ht="39" customHeight="1" x14ac:dyDescent="0.2">
      <c r="A137" s="129">
        <v>130</v>
      </c>
      <c r="B137" s="142" t="s">
        <v>490</v>
      </c>
      <c r="C137" s="120"/>
      <c r="D137" s="120"/>
      <c r="E137" s="120"/>
      <c r="F137" s="120"/>
      <c r="G137" s="120"/>
      <c r="H137" s="151" t="s">
        <v>489</v>
      </c>
      <c r="I137" s="142" t="s">
        <v>246</v>
      </c>
      <c r="J137" s="128"/>
      <c r="K137" s="128"/>
      <c r="L137" s="142">
        <v>20</v>
      </c>
      <c r="M137" s="128"/>
      <c r="N137" s="128"/>
      <c r="O137" s="128"/>
      <c r="P137" s="142">
        <v>10</v>
      </c>
      <c r="Q137" s="159">
        <f t="shared" ref="Q137:Q193" si="2">J137+K137+L137+M137+N137+O137+P137</f>
        <v>30</v>
      </c>
      <c r="R137" s="158"/>
      <c r="S137" s="158"/>
      <c r="T137" s="121"/>
      <c r="U137" s="121"/>
    </row>
    <row r="138" spans="1:21" s="147" customFormat="1" ht="39" customHeight="1" x14ac:dyDescent="0.2">
      <c r="A138" s="129">
        <v>131</v>
      </c>
      <c r="B138" s="120" t="s">
        <v>488</v>
      </c>
      <c r="C138" s="120"/>
      <c r="D138" s="120"/>
      <c r="E138" s="120"/>
      <c r="F138" s="120"/>
      <c r="G138" s="120"/>
      <c r="H138" s="128" t="s">
        <v>487</v>
      </c>
      <c r="I138" s="128" t="s">
        <v>246</v>
      </c>
      <c r="J138" s="128"/>
      <c r="K138" s="128">
        <v>5</v>
      </c>
      <c r="L138" s="128"/>
      <c r="M138" s="128">
        <v>2</v>
      </c>
      <c r="N138" s="128">
        <v>2</v>
      </c>
      <c r="O138" s="128">
        <v>10</v>
      </c>
      <c r="P138" s="120">
        <v>5</v>
      </c>
      <c r="Q138" s="159">
        <f t="shared" si="2"/>
        <v>24</v>
      </c>
      <c r="R138" s="158"/>
      <c r="S138" s="158"/>
      <c r="T138" s="121"/>
      <c r="U138" s="121"/>
    </row>
    <row r="139" spans="1:21" s="147" customFormat="1" ht="39" customHeight="1" x14ac:dyDescent="0.2">
      <c r="A139" s="129">
        <v>132</v>
      </c>
      <c r="B139" s="150" t="s">
        <v>486</v>
      </c>
      <c r="C139" s="120"/>
      <c r="D139" s="120"/>
      <c r="E139" s="120"/>
      <c r="F139" s="120"/>
      <c r="G139" s="120"/>
      <c r="H139" s="150" t="s">
        <v>485</v>
      </c>
      <c r="I139" s="128" t="s">
        <v>246</v>
      </c>
      <c r="J139" s="128"/>
      <c r="K139" s="128">
        <v>2</v>
      </c>
      <c r="L139" s="128"/>
      <c r="M139" s="128">
        <v>1</v>
      </c>
      <c r="N139" s="128"/>
      <c r="O139" s="128"/>
      <c r="P139" s="148">
        <v>1</v>
      </c>
      <c r="Q139" s="159">
        <f t="shared" si="2"/>
        <v>4</v>
      </c>
      <c r="R139" s="158"/>
      <c r="S139" s="158"/>
      <c r="T139" s="121"/>
      <c r="U139" s="121"/>
    </row>
    <row r="140" spans="1:21" s="147" customFormat="1" ht="39" customHeight="1" x14ac:dyDescent="0.2">
      <c r="A140" s="129">
        <v>133</v>
      </c>
      <c r="B140" s="142" t="s">
        <v>484</v>
      </c>
      <c r="C140" s="120"/>
      <c r="D140" s="120"/>
      <c r="E140" s="120"/>
      <c r="F140" s="120"/>
      <c r="G140" s="120"/>
      <c r="H140" s="229" t="s">
        <v>483</v>
      </c>
      <c r="I140" s="128" t="s">
        <v>246</v>
      </c>
      <c r="J140" s="128"/>
      <c r="K140" s="128">
        <v>1</v>
      </c>
      <c r="L140" s="128"/>
      <c r="M140" s="128"/>
      <c r="N140" s="128"/>
      <c r="O140" s="128"/>
      <c r="P140" s="148">
        <v>1</v>
      </c>
      <c r="Q140" s="159">
        <f t="shared" si="2"/>
        <v>2</v>
      </c>
      <c r="R140" s="158"/>
      <c r="S140" s="158"/>
      <c r="T140" s="121"/>
      <c r="U140" s="121"/>
    </row>
    <row r="141" spans="1:21" s="147" customFormat="1" ht="39" customHeight="1" x14ac:dyDescent="0.2">
      <c r="A141" s="129">
        <v>134</v>
      </c>
      <c r="B141" s="142" t="s">
        <v>482</v>
      </c>
      <c r="C141" s="120"/>
      <c r="D141" s="120"/>
      <c r="E141" s="120"/>
      <c r="F141" s="120"/>
      <c r="G141" s="120"/>
      <c r="H141" s="229" t="s">
        <v>481</v>
      </c>
      <c r="I141" s="128" t="s">
        <v>246</v>
      </c>
      <c r="J141" s="128"/>
      <c r="K141" s="128">
        <v>1</v>
      </c>
      <c r="L141" s="128"/>
      <c r="M141" s="128">
        <v>1</v>
      </c>
      <c r="N141" s="128"/>
      <c r="O141" s="128"/>
      <c r="P141" s="148"/>
      <c r="Q141" s="159">
        <f t="shared" si="2"/>
        <v>2</v>
      </c>
      <c r="R141" s="158"/>
      <c r="S141" s="158"/>
      <c r="T141" s="121"/>
      <c r="U141" s="121"/>
    </row>
    <row r="142" spans="1:21" s="147" customFormat="1" ht="39" customHeight="1" x14ac:dyDescent="0.2">
      <c r="A142" s="129">
        <v>135</v>
      </c>
      <c r="B142" s="150" t="s">
        <v>480</v>
      </c>
      <c r="C142" s="120"/>
      <c r="D142" s="120"/>
      <c r="E142" s="120"/>
      <c r="F142" s="120"/>
      <c r="G142" s="120"/>
      <c r="H142" s="230" t="s">
        <v>479</v>
      </c>
      <c r="I142" s="150" t="s">
        <v>286</v>
      </c>
      <c r="J142" s="150"/>
      <c r="K142" s="150">
        <v>5</v>
      </c>
      <c r="L142" s="150"/>
      <c r="M142" s="150"/>
      <c r="N142" s="150"/>
      <c r="O142" s="150"/>
      <c r="P142" s="148"/>
      <c r="Q142" s="159">
        <f t="shared" si="2"/>
        <v>5</v>
      </c>
      <c r="R142" s="158"/>
      <c r="S142" s="158"/>
      <c r="T142" s="121"/>
      <c r="U142" s="121"/>
    </row>
    <row r="143" spans="1:21" s="147" customFormat="1" ht="39" customHeight="1" x14ac:dyDescent="0.2">
      <c r="A143" s="129">
        <v>136</v>
      </c>
      <c r="B143" s="142" t="s">
        <v>478</v>
      </c>
      <c r="C143" s="120"/>
      <c r="D143" s="120"/>
      <c r="E143" s="120"/>
      <c r="F143" s="120"/>
      <c r="G143" s="120"/>
      <c r="H143" s="231" t="s">
        <v>477</v>
      </c>
      <c r="I143" s="148" t="s">
        <v>97</v>
      </c>
      <c r="J143" s="148"/>
      <c r="K143" s="148">
        <v>20</v>
      </c>
      <c r="L143" s="148"/>
      <c r="M143" s="148">
        <v>100</v>
      </c>
      <c r="N143" s="148"/>
      <c r="O143" s="148"/>
      <c r="P143" s="148">
        <v>10</v>
      </c>
      <c r="Q143" s="159">
        <f t="shared" si="2"/>
        <v>130</v>
      </c>
      <c r="R143" s="158"/>
      <c r="S143" s="158"/>
      <c r="T143" s="121"/>
      <c r="U143" s="121"/>
    </row>
    <row r="144" spans="1:21" s="147" customFormat="1" ht="39" customHeight="1" x14ac:dyDescent="0.2">
      <c r="A144" s="129">
        <v>137</v>
      </c>
      <c r="B144" s="142" t="s">
        <v>475</v>
      </c>
      <c r="C144" s="120"/>
      <c r="D144" s="120"/>
      <c r="E144" s="120"/>
      <c r="F144" s="120"/>
      <c r="G144" s="120"/>
      <c r="H144" s="231" t="s">
        <v>476</v>
      </c>
      <c r="I144" s="148" t="s">
        <v>97</v>
      </c>
      <c r="J144" s="148"/>
      <c r="K144" s="148">
        <v>20</v>
      </c>
      <c r="L144" s="148"/>
      <c r="M144" s="148"/>
      <c r="N144" s="148"/>
      <c r="O144" s="148"/>
      <c r="P144" s="148">
        <v>10</v>
      </c>
      <c r="Q144" s="159">
        <f t="shared" si="2"/>
        <v>30</v>
      </c>
      <c r="R144" s="158"/>
      <c r="S144" s="158"/>
      <c r="T144" s="121"/>
      <c r="U144" s="121"/>
    </row>
    <row r="145" spans="1:21" s="119" customFormat="1" ht="39" customHeight="1" x14ac:dyDescent="0.2">
      <c r="A145" s="129">
        <v>138</v>
      </c>
      <c r="B145" s="120" t="s">
        <v>475</v>
      </c>
      <c r="C145" s="120"/>
      <c r="D145" s="120"/>
      <c r="E145" s="120"/>
      <c r="F145" s="120"/>
      <c r="G145" s="120"/>
      <c r="H145" s="153" t="s">
        <v>474</v>
      </c>
      <c r="I145" s="148" t="s">
        <v>97</v>
      </c>
      <c r="J145" s="148"/>
      <c r="K145" s="148"/>
      <c r="L145" s="148"/>
      <c r="M145" s="148"/>
      <c r="N145" s="148"/>
      <c r="O145" s="148"/>
      <c r="P145" s="148">
        <v>10</v>
      </c>
      <c r="Q145" s="159">
        <f t="shared" si="2"/>
        <v>10</v>
      </c>
      <c r="R145" s="158"/>
      <c r="S145" s="158"/>
      <c r="T145" s="121"/>
      <c r="U145" s="121"/>
    </row>
    <row r="146" spans="1:21" s="124" customFormat="1" ht="39" customHeight="1" x14ac:dyDescent="0.2">
      <c r="A146" s="129">
        <v>139</v>
      </c>
      <c r="B146" s="145" t="s">
        <v>472</v>
      </c>
      <c r="C146" s="120"/>
      <c r="D146" s="120"/>
      <c r="E146" s="120"/>
      <c r="F146" s="120"/>
      <c r="G146" s="120"/>
      <c r="H146" s="142" t="s">
        <v>473</v>
      </c>
      <c r="I146" s="148" t="s">
        <v>97</v>
      </c>
      <c r="J146" s="148"/>
      <c r="K146" s="148">
        <v>4</v>
      </c>
      <c r="L146" s="148"/>
      <c r="M146" s="148"/>
      <c r="N146" s="148"/>
      <c r="O146" s="148"/>
      <c r="P146" s="148"/>
      <c r="Q146" s="159">
        <f t="shared" si="2"/>
        <v>4</v>
      </c>
      <c r="R146" s="158"/>
      <c r="S146" s="158"/>
      <c r="T146" s="121"/>
      <c r="U146" s="121"/>
    </row>
    <row r="147" spans="1:21" s="124" customFormat="1" ht="39" customHeight="1" x14ac:dyDescent="0.2">
      <c r="A147" s="129">
        <v>140</v>
      </c>
      <c r="B147" s="145" t="s">
        <v>472</v>
      </c>
      <c r="C147" s="120"/>
      <c r="D147" s="120"/>
      <c r="E147" s="120"/>
      <c r="F147" s="120"/>
      <c r="G147" s="120"/>
      <c r="H147" s="142" t="s">
        <v>471</v>
      </c>
      <c r="I147" s="148" t="s">
        <v>97</v>
      </c>
      <c r="J147" s="148"/>
      <c r="K147" s="148">
        <v>2</v>
      </c>
      <c r="L147" s="148"/>
      <c r="M147" s="148"/>
      <c r="N147" s="148"/>
      <c r="O147" s="148"/>
      <c r="P147" s="148"/>
      <c r="Q147" s="159">
        <f t="shared" si="2"/>
        <v>2</v>
      </c>
      <c r="R147" s="158"/>
      <c r="S147" s="158"/>
      <c r="T147" s="121"/>
      <c r="U147" s="121"/>
    </row>
    <row r="148" spans="1:21" s="119" customFormat="1" ht="39" customHeight="1" x14ac:dyDescent="0.2">
      <c r="A148" s="129">
        <v>141</v>
      </c>
      <c r="B148" s="120" t="s">
        <v>470</v>
      </c>
      <c r="C148" s="120"/>
      <c r="D148" s="120"/>
      <c r="E148" s="120"/>
      <c r="F148" s="120"/>
      <c r="G148" s="120"/>
      <c r="H148" s="128" t="s">
        <v>469</v>
      </c>
      <c r="I148" s="148" t="s">
        <v>97</v>
      </c>
      <c r="J148" s="128"/>
      <c r="K148" s="128">
        <v>1</v>
      </c>
      <c r="L148" s="128">
        <v>5</v>
      </c>
      <c r="M148" s="128"/>
      <c r="N148" s="128"/>
      <c r="O148" s="128"/>
      <c r="P148" s="120">
        <v>5</v>
      </c>
      <c r="Q148" s="159">
        <f t="shared" si="2"/>
        <v>11</v>
      </c>
      <c r="R148" s="158"/>
      <c r="S148" s="158"/>
      <c r="T148" s="121"/>
      <c r="U148" s="121"/>
    </row>
    <row r="149" spans="1:21" s="119" customFormat="1" ht="39" customHeight="1" x14ac:dyDescent="0.2">
      <c r="A149" s="129">
        <v>142</v>
      </c>
      <c r="B149" s="120" t="s">
        <v>468</v>
      </c>
      <c r="C149" s="120"/>
      <c r="D149" s="120"/>
      <c r="E149" s="120"/>
      <c r="F149" s="120"/>
      <c r="G149" s="120"/>
      <c r="H149" s="128" t="s">
        <v>467</v>
      </c>
      <c r="I149" s="148" t="s">
        <v>97</v>
      </c>
      <c r="J149" s="128"/>
      <c r="K149" s="128"/>
      <c r="L149" s="128">
        <v>5</v>
      </c>
      <c r="M149" s="128"/>
      <c r="N149" s="128"/>
      <c r="O149" s="128"/>
      <c r="P149" s="120">
        <v>5</v>
      </c>
      <c r="Q149" s="159">
        <f t="shared" si="2"/>
        <v>10</v>
      </c>
      <c r="R149" s="158"/>
      <c r="S149" s="158"/>
      <c r="T149" s="121"/>
      <c r="U149" s="121"/>
    </row>
    <row r="150" spans="1:21" s="147" customFormat="1" ht="39" customHeight="1" x14ac:dyDescent="0.2">
      <c r="A150" s="129">
        <v>143</v>
      </c>
      <c r="B150" s="232" t="s">
        <v>463</v>
      </c>
      <c r="C150" s="120"/>
      <c r="D150" s="120"/>
      <c r="E150" s="120"/>
      <c r="F150" s="120"/>
      <c r="G150" s="120"/>
      <c r="H150" s="160" t="s">
        <v>466</v>
      </c>
      <c r="I150" s="128" t="s">
        <v>246</v>
      </c>
      <c r="J150" s="128"/>
      <c r="K150" s="128">
        <v>10</v>
      </c>
      <c r="L150" s="137">
        <v>20</v>
      </c>
      <c r="M150" s="128">
        <v>5</v>
      </c>
      <c r="N150" s="128">
        <v>5</v>
      </c>
      <c r="O150" s="128"/>
      <c r="P150" s="120">
        <v>20</v>
      </c>
      <c r="Q150" s="159">
        <f t="shared" si="2"/>
        <v>60</v>
      </c>
      <c r="R150" s="158"/>
      <c r="S150" s="158"/>
      <c r="T150" s="121"/>
      <c r="U150" s="121"/>
    </row>
    <row r="151" spans="1:21" s="147" customFormat="1" ht="39" customHeight="1" x14ac:dyDescent="0.2">
      <c r="A151" s="129">
        <v>144</v>
      </c>
      <c r="B151" s="232" t="s">
        <v>463</v>
      </c>
      <c r="C151" s="120"/>
      <c r="D151" s="120"/>
      <c r="E151" s="120"/>
      <c r="F151" s="120"/>
      <c r="G151" s="120"/>
      <c r="H151" s="160" t="s">
        <v>465</v>
      </c>
      <c r="I151" s="128" t="s">
        <v>246</v>
      </c>
      <c r="J151" s="128"/>
      <c r="K151" s="128">
        <v>10</v>
      </c>
      <c r="L151" s="137">
        <v>20</v>
      </c>
      <c r="M151" s="128">
        <v>5</v>
      </c>
      <c r="N151" s="128">
        <v>5</v>
      </c>
      <c r="O151" s="128"/>
      <c r="P151" s="120">
        <v>20</v>
      </c>
      <c r="Q151" s="159">
        <f t="shared" si="2"/>
        <v>60</v>
      </c>
      <c r="R151" s="158"/>
      <c r="S151" s="158"/>
      <c r="T151" s="121"/>
      <c r="U151" s="121"/>
    </row>
    <row r="152" spans="1:21" s="124" customFormat="1" ht="39" customHeight="1" x14ac:dyDescent="0.2">
      <c r="A152" s="129">
        <v>145</v>
      </c>
      <c r="B152" s="232" t="s">
        <v>463</v>
      </c>
      <c r="C152" s="120"/>
      <c r="D152" s="120"/>
      <c r="E152" s="120"/>
      <c r="F152" s="120"/>
      <c r="G152" s="120"/>
      <c r="H152" s="160" t="s">
        <v>464</v>
      </c>
      <c r="I152" s="128" t="s">
        <v>246</v>
      </c>
      <c r="J152" s="128"/>
      <c r="K152" s="128">
        <v>5</v>
      </c>
      <c r="L152" s="137">
        <v>20</v>
      </c>
      <c r="M152" s="128">
        <v>2</v>
      </c>
      <c r="N152" s="128">
        <v>2</v>
      </c>
      <c r="O152" s="128"/>
      <c r="P152" s="120">
        <v>20</v>
      </c>
      <c r="Q152" s="159">
        <f t="shared" si="2"/>
        <v>49</v>
      </c>
      <c r="R152" s="158"/>
      <c r="S152" s="158"/>
      <c r="T152" s="121"/>
      <c r="U152" s="121"/>
    </row>
    <row r="153" spans="1:21" s="147" customFormat="1" ht="39" customHeight="1" x14ac:dyDescent="0.2">
      <c r="A153" s="129">
        <v>146</v>
      </c>
      <c r="B153" s="232" t="s">
        <v>463</v>
      </c>
      <c r="C153" s="120"/>
      <c r="D153" s="120"/>
      <c r="E153" s="120"/>
      <c r="F153" s="120"/>
      <c r="G153" s="120"/>
      <c r="H153" s="160" t="s">
        <v>462</v>
      </c>
      <c r="I153" s="128" t="s">
        <v>246</v>
      </c>
      <c r="J153" s="128"/>
      <c r="K153" s="128">
        <v>5</v>
      </c>
      <c r="L153" s="137">
        <v>20</v>
      </c>
      <c r="M153" s="128">
        <v>2</v>
      </c>
      <c r="N153" s="128">
        <v>2</v>
      </c>
      <c r="O153" s="128"/>
      <c r="P153" s="120">
        <v>20</v>
      </c>
      <c r="Q153" s="159">
        <f t="shared" si="2"/>
        <v>49</v>
      </c>
      <c r="R153" s="158"/>
      <c r="S153" s="158"/>
      <c r="T153" s="121"/>
      <c r="U153" s="121"/>
    </row>
    <row r="154" spans="1:21" s="147" customFormat="1" ht="39" customHeight="1" x14ac:dyDescent="0.2">
      <c r="A154" s="129">
        <v>149</v>
      </c>
      <c r="B154" s="142" t="s">
        <v>461</v>
      </c>
      <c r="C154" s="120"/>
      <c r="D154" s="120"/>
      <c r="E154" s="120"/>
      <c r="F154" s="120"/>
      <c r="G154" s="120"/>
      <c r="H154" s="128"/>
      <c r="I154" s="128" t="s">
        <v>246</v>
      </c>
      <c r="J154" s="128"/>
      <c r="K154" s="128"/>
      <c r="L154" s="128">
        <v>30</v>
      </c>
      <c r="M154" s="128">
        <v>2</v>
      </c>
      <c r="N154" s="128"/>
      <c r="O154" s="128">
        <v>5</v>
      </c>
      <c r="P154" s="120">
        <v>15</v>
      </c>
      <c r="Q154" s="123">
        <f t="shared" si="2"/>
        <v>52</v>
      </c>
      <c r="R154" s="158"/>
      <c r="S154" s="158"/>
      <c r="T154" s="121"/>
      <c r="U154" s="121"/>
    </row>
    <row r="155" spans="1:21" s="119" customFormat="1" ht="39" customHeight="1" x14ac:dyDescent="0.2">
      <c r="A155" s="129">
        <v>150</v>
      </c>
      <c r="B155" s="155" t="s">
        <v>460</v>
      </c>
      <c r="C155" s="120"/>
      <c r="D155" s="120"/>
      <c r="E155" s="120"/>
      <c r="F155" s="120"/>
      <c r="G155" s="120"/>
      <c r="H155" s="144" t="s">
        <v>459</v>
      </c>
      <c r="I155" s="128" t="s">
        <v>458</v>
      </c>
      <c r="J155" s="128"/>
      <c r="K155" s="128"/>
      <c r="L155" s="128">
        <v>1</v>
      </c>
      <c r="M155" s="128"/>
      <c r="N155" s="128"/>
      <c r="O155" s="128"/>
      <c r="P155" s="120">
        <v>3</v>
      </c>
      <c r="Q155" s="123">
        <f t="shared" si="2"/>
        <v>4</v>
      </c>
      <c r="R155" s="158"/>
      <c r="S155" s="158"/>
      <c r="T155" s="121"/>
      <c r="U155" s="121"/>
    </row>
    <row r="156" spans="1:21" s="147" customFormat="1" ht="39" customHeight="1" x14ac:dyDescent="0.2">
      <c r="A156" s="129">
        <v>152</v>
      </c>
      <c r="B156" s="233" t="s">
        <v>457</v>
      </c>
      <c r="C156" s="120"/>
      <c r="D156" s="120"/>
      <c r="E156" s="120"/>
      <c r="F156" s="120"/>
      <c r="G156" s="120"/>
      <c r="H156" s="234" t="s">
        <v>457</v>
      </c>
      <c r="I156" s="128" t="s">
        <v>246</v>
      </c>
      <c r="J156" s="128"/>
      <c r="K156" s="128"/>
      <c r="L156" s="128"/>
      <c r="M156" s="128">
        <v>1</v>
      </c>
      <c r="N156" s="128"/>
      <c r="O156" s="128"/>
      <c r="P156" s="120"/>
      <c r="Q156" s="123">
        <f t="shared" si="2"/>
        <v>1</v>
      </c>
      <c r="R156" s="158"/>
      <c r="S156" s="158"/>
      <c r="T156" s="121"/>
      <c r="U156" s="121"/>
    </row>
    <row r="157" spans="1:21" s="147" customFormat="1" ht="39" customHeight="1" x14ac:dyDescent="0.2">
      <c r="A157" s="129">
        <v>153</v>
      </c>
      <c r="B157" s="150" t="s">
        <v>456</v>
      </c>
      <c r="C157" s="120"/>
      <c r="D157" s="120"/>
      <c r="E157" s="120"/>
      <c r="F157" s="120"/>
      <c r="G157" s="120"/>
      <c r="H157" s="139" t="s">
        <v>455</v>
      </c>
      <c r="I157" s="128" t="s">
        <v>246</v>
      </c>
      <c r="J157" s="128"/>
      <c r="K157" s="128"/>
      <c r="L157" s="128"/>
      <c r="M157" s="148">
        <v>1</v>
      </c>
      <c r="N157" s="128"/>
      <c r="O157" s="128"/>
      <c r="P157" s="120"/>
      <c r="Q157" s="123">
        <f t="shared" si="2"/>
        <v>1</v>
      </c>
      <c r="R157" s="158"/>
      <c r="S157" s="158"/>
      <c r="T157" s="121"/>
      <c r="U157" s="121"/>
    </row>
    <row r="158" spans="1:21" s="147" customFormat="1" ht="39" customHeight="1" x14ac:dyDescent="0.2">
      <c r="A158" s="129">
        <v>154</v>
      </c>
      <c r="B158" s="235" t="s">
        <v>453</v>
      </c>
      <c r="C158" s="120"/>
      <c r="D158" s="120"/>
      <c r="E158" s="120"/>
      <c r="F158" s="120"/>
      <c r="G158" s="120"/>
      <c r="H158" s="139" t="s">
        <v>454</v>
      </c>
      <c r="I158" s="128" t="s">
        <v>246</v>
      </c>
      <c r="J158" s="128"/>
      <c r="K158" s="128"/>
      <c r="L158" s="128"/>
      <c r="M158" s="236">
        <v>1</v>
      </c>
      <c r="N158" s="128"/>
      <c r="O158" s="128"/>
      <c r="P158" s="120"/>
      <c r="Q158" s="123">
        <f t="shared" si="2"/>
        <v>1</v>
      </c>
      <c r="R158" s="158"/>
      <c r="S158" s="158"/>
      <c r="T158" s="121"/>
      <c r="U158" s="121"/>
    </row>
    <row r="159" spans="1:21" s="147" customFormat="1" ht="39" customHeight="1" x14ac:dyDescent="0.2">
      <c r="A159" s="129">
        <v>155</v>
      </c>
      <c r="B159" s="235" t="s">
        <v>453</v>
      </c>
      <c r="C159" s="120"/>
      <c r="D159" s="120"/>
      <c r="E159" s="120"/>
      <c r="F159" s="120"/>
      <c r="G159" s="120"/>
      <c r="H159" s="139" t="s">
        <v>452</v>
      </c>
      <c r="I159" s="128" t="s">
        <v>246</v>
      </c>
      <c r="J159" s="128"/>
      <c r="K159" s="128"/>
      <c r="L159" s="128"/>
      <c r="M159" s="236">
        <v>1</v>
      </c>
      <c r="N159" s="128"/>
      <c r="O159" s="128"/>
      <c r="P159" s="120"/>
      <c r="Q159" s="123">
        <f t="shared" si="2"/>
        <v>1</v>
      </c>
      <c r="R159" s="158"/>
      <c r="S159" s="158"/>
      <c r="T159" s="121"/>
      <c r="U159" s="121"/>
    </row>
    <row r="160" spans="1:21" s="124" customFormat="1" ht="39" customHeight="1" x14ac:dyDescent="0.2">
      <c r="A160" s="129">
        <v>156</v>
      </c>
      <c r="B160" s="145" t="s">
        <v>449</v>
      </c>
      <c r="C160" s="120"/>
      <c r="D160" s="120"/>
      <c r="E160" s="120"/>
      <c r="F160" s="120"/>
      <c r="G160" s="120"/>
      <c r="H160" s="144" t="s">
        <v>451</v>
      </c>
      <c r="I160" s="128" t="s">
        <v>246</v>
      </c>
      <c r="J160" s="128"/>
      <c r="K160" s="128"/>
      <c r="L160" s="128"/>
      <c r="M160" s="128">
        <v>200</v>
      </c>
      <c r="N160" s="128"/>
      <c r="O160" s="128">
        <v>1000</v>
      </c>
      <c r="P160" s="120"/>
      <c r="Q160" s="123">
        <f t="shared" si="2"/>
        <v>1200</v>
      </c>
      <c r="R160" s="158"/>
      <c r="S160" s="158"/>
      <c r="T160" s="121"/>
      <c r="U160" s="121"/>
    </row>
    <row r="161" spans="1:21" s="124" customFormat="1" ht="39" customHeight="1" x14ac:dyDescent="0.2">
      <c r="A161" s="129">
        <v>157</v>
      </c>
      <c r="B161" s="145" t="s">
        <v>449</v>
      </c>
      <c r="C161" s="120"/>
      <c r="D161" s="120"/>
      <c r="E161" s="120"/>
      <c r="F161" s="120"/>
      <c r="G161" s="120"/>
      <c r="H161" s="144" t="s">
        <v>450</v>
      </c>
      <c r="I161" s="128" t="s">
        <v>246</v>
      </c>
      <c r="J161" s="128"/>
      <c r="K161" s="128"/>
      <c r="L161" s="128"/>
      <c r="M161" s="128">
        <v>200</v>
      </c>
      <c r="N161" s="128"/>
      <c r="O161" s="128">
        <v>1000</v>
      </c>
      <c r="P161" s="120"/>
      <c r="Q161" s="123">
        <f t="shared" si="2"/>
        <v>1200</v>
      </c>
      <c r="R161" s="158"/>
      <c r="S161" s="158"/>
      <c r="T161" s="121"/>
      <c r="U161" s="121"/>
    </row>
    <row r="162" spans="1:21" s="124" customFormat="1" ht="39" customHeight="1" x14ac:dyDescent="0.2">
      <c r="A162" s="129">
        <v>158</v>
      </c>
      <c r="B162" s="145" t="s">
        <v>449</v>
      </c>
      <c r="C162" s="120"/>
      <c r="D162" s="120"/>
      <c r="E162" s="120"/>
      <c r="F162" s="120"/>
      <c r="G162" s="120"/>
      <c r="H162" s="144" t="s">
        <v>448</v>
      </c>
      <c r="I162" s="128" t="s">
        <v>246</v>
      </c>
      <c r="J162" s="128"/>
      <c r="K162" s="128"/>
      <c r="L162" s="128"/>
      <c r="M162" s="128">
        <v>200</v>
      </c>
      <c r="N162" s="128"/>
      <c r="O162" s="128">
        <v>1000</v>
      </c>
      <c r="P162" s="120"/>
      <c r="Q162" s="123">
        <f t="shared" si="2"/>
        <v>1200</v>
      </c>
      <c r="R162" s="158"/>
      <c r="S162" s="158"/>
      <c r="T162" s="121"/>
      <c r="U162" s="121"/>
    </row>
    <row r="163" spans="1:21" s="119" customFormat="1" ht="39" customHeight="1" x14ac:dyDescent="0.2">
      <c r="A163" s="129">
        <v>159</v>
      </c>
      <c r="B163" s="145" t="s">
        <v>399</v>
      </c>
      <c r="C163" s="120"/>
      <c r="D163" s="120"/>
      <c r="E163" s="120"/>
      <c r="F163" s="120"/>
      <c r="G163" s="120"/>
      <c r="H163" s="144" t="s">
        <v>398</v>
      </c>
      <c r="I163" s="128" t="s">
        <v>88</v>
      </c>
      <c r="J163" s="128"/>
      <c r="K163" s="128"/>
      <c r="L163" s="128"/>
      <c r="M163" s="128">
        <v>10</v>
      </c>
      <c r="N163" s="128"/>
      <c r="O163" s="128"/>
      <c r="P163" s="120"/>
      <c r="Q163" s="123">
        <f t="shared" si="2"/>
        <v>10</v>
      </c>
      <c r="R163" s="158"/>
      <c r="S163" s="158"/>
      <c r="T163" s="121"/>
      <c r="U163" s="121"/>
    </row>
    <row r="164" spans="1:21" s="119" customFormat="1" ht="39" customHeight="1" x14ac:dyDescent="0.2">
      <c r="A164" s="129">
        <v>160</v>
      </c>
      <c r="B164" s="143" t="s">
        <v>397</v>
      </c>
      <c r="C164" s="120"/>
      <c r="D164" s="120"/>
      <c r="E164" s="120"/>
      <c r="F164" s="120"/>
      <c r="G164" s="120"/>
      <c r="H164" s="141" t="s">
        <v>396</v>
      </c>
      <c r="I164" s="128" t="s">
        <v>88</v>
      </c>
      <c r="J164" s="128"/>
      <c r="K164" s="128"/>
      <c r="L164" s="128"/>
      <c r="M164" s="128">
        <v>2</v>
      </c>
      <c r="N164" s="128"/>
      <c r="O164" s="128"/>
      <c r="P164" s="120"/>
      <c r="Q164" s="123">
        <f t="shared" si="2"/>
        <v>2</v>
      </c>
      <c r="R164" s="158"/>
      <c r="S164" s="158"/>
      <c r="T164" s="121"/>
      <c r="U164" s="121"/>
    </row>
    <row r="165" spans="1:21" s="138" customFormat="1" ht="39" customHeight="1" x14ac:dyDescent="0.2">
      <c r="A165" s="129">
        <v>161</v>
      </c>
      <c r="B165" s="120" t="s">
        <v>446</v>
      </c>
      <c r="C165" s="120"/>
      <c r="D165" s="120"/>
      <c r="E165" s="120"/>
      <c r="F165" s="120"/>
      <c r="G165" s="120"/>
      <c r="H165" s="160" t="s">
        <v>447</v>
      </c>
      <c r="I165" s="128" t="s">
        <v>246</v>
      </c>
      <c r="J165" s="128"/>
      <c r="K165" s="128"/>
      <c r="L165" s="128"/>
      <c r="M165" s="128">
        <v>2</v>
      </c>
      <c r="N165" s="128"/>
      <c r="O165" s="128"/>
      <c r="P165" s="120">
        <v>3</v>
      </c>
      <c r="Q165" s="123">
        <f t="shared" si="2"/>
        <v>5</v>
      </c>
      <c r="R165" s="158"/>
      <c r="S165" s="158"/>
      <c r="T165" s="227"/>
      <c r="U165" s="227"/>
    </row>
    <row r="166" spans="1:21" s="138" customFormat="1" ht="39" customHeight="1" x14ac:dyDescent="0.2">
      <c r="A166" s="129">
        <v>162</v>
      </c>
      <c r="B166" s="120" t="s">
        <v>446</v>
      </c>
      <c r="C166" s="120"/>
      <c r="D166" s="120"/>
      <c r="E166" s="120"/>
      <c r="F166" s="120"/>
      <c r="G166" s="120"/>
      <c r="H166" s="160" t="s">
        <v>445</v>
      </c>
      <c r="I166" s="128" t="s">
        <v>246</v>
      </c>
      <c r="J166" s="128"/>
      <c r="K166" s="128"/>
      <c r="L166" s="128"/>
      <c r="M166" s="128"/>
      <c r="N166" s="128">
        <v>2</v>
      </c>
      <c r="O166" s="128"/>
      <c r="P166" s="120">
        <v>3</v>
      </c>
      <c r="Q166" s="123">
        <f t="shared" si="2"/>
        <v>5</v>
      </c>
      <c r="R166" s="158"/>
      <c r="S166" s="158"/>
      <c r="T166" s="227"/>
      <c r="U166" s="227"/>
    </row>
    <row r="167" spans="1:21" s="147" customFormat="1" ht="39" customHeight="1" x14ac:dyDescent="0.2">
      <c r="A167" s="129">
        <v>163</v>
      </c>
      <c r="B167" s="134" t="s">
        <v>444</v>
      </c>
      <c r="C167" s="120"/>
      <c r="D167" s="120"/>
      <c r="E167" s="120"/>
      <c r="F167" s="120"/>
      <c r="G167" s="120"/>
      <c r="H167" s="230" t="s">
        <v>444</v>
      </c>
      <c r="I167" s="128" t="s">
        <v>246</v>
      </c>
      <c r="J167" s="128"/>
      <c r="K167" s="128">
        <v>2</v>
      </c>
      <c r="L167" s="128">
        <v>5</v>
      </c>
      <c r="M167" s="128">
        <v>2</v>
      </c>
      <c r="N167" s="148">
        <v>2</v>
      </c>
      <c r="O167" s="128"/>
      <c r="P167" s="120">
        <v>5</v>
      </c>
      <c r="Q167" s="123">
        <f t="shared" si="2"/>
        <v>16</v>
      </c>
      <c r="R167" s="158"/>
      <c r="S167" s="158"/>
      <c r="T167" s="121"/>
      <c r="U167" s="121"/>
    </row>
    <row r="168" spans="1:21" s="147" customFormat="1" ht="39" customHeight="1" x14ac:dyDescent="0.2">
      <c r="A168" s="129">
        <v>164</v>
      </c>
      <c r="B168" s="134" t="s">
        <v>440</v>
      </c>
      <c r="C168" s="120"/>
      <c r="D168" s="120"/>
      <c r="E168" s="120"/>
      <c r="F168" s="120"/>
      <c r="G168" s="120"/>
      <c r="H168" s="151" t="s">
        <v>443</v>
      </c>
      <c r="I168" s="128" t="s">
        <v>246</v>
      </c>
      <c r="J168" s="128"/>
      <c r="K168" s="128"/>
      <c r="L168" s="128"/>
      <c r="M168" s="128"/>
      <c r="N168" s="148">
        <v>1</v>
      </c>
      <c r="O168" s="128"/>
      <c r="P168" s="120"/>
      <c r="Q168" s="123">
        <f t="shared" si="2"/>
        <v>1</v>
      </c>
      <c r="R168" s="158"/>
      <c r="S168" s="158"/>
      <c r="T168" s="121"/>
      <c r="U168" s="121"/>
    </row>
    <row r="169" spans="1:21" s="147" customFormat="1" ht="39" customHeight="1" x14ac:dyDescent="0.2">
      <c r="A169" s="129">
        <v>165</v>
      </c>
      <c r="B169" s="134" t="s">
        <v>440</v>
      </c>
      <c r="C169" s="120"/>
      <c r="D169" s="120"/>
      <c r="E169" s="120"/>
      <c r="F169" s="120"/>
      <c r="G169" s="120"/>
      <c r="H169" s="151" t="s">
        <v>442</v>
      </c>
      <c r="I169" s="128" t="s">
        <v>246</v>
      </c>
      <c r="J169" s="128"/>
      <c r="K169" s="128"/>
      <c r="L169" s="128"/>
      <c r="M169" s="128"/>
      <c r="N169" s="148">
        <v>1</v>
      </c>
      <c r="O169" s="128"/>
      <c r="P169" s="120"/>
      <c r="Q169" s="123">
        <f t="shared" si="2"/>
        <v>1</v>
      </c>
      <c r="R169" s="158"/>
      <c r="S169" s="158"/>
      <c r="T169" s="121"/>
      <c r="U169" s="121"/>
    </row>
    <row r="170" spans="1:21" s="147" customFormat="1" ht="39" customHeight="1" x14ac:dyDescent="0.2">
      <c r="A170" s="129">
        <v>166</v>
      </c>
      <c r="B170" s="134" t="s">
        <v>440</v>
      </c>
      <c r="C170" s="120"/>
      <c r="D170" s="120"/>
      <c r="E170" s="120"/>
      <c r="F170" s="120"/>
      <c r="G170" s="120"/>
      <c r="H170" s="151" t="s">
        <v>441</v>
      </c>
      <c r="I170" s="128" t="s">
        <v>246</v>
      </c>
      <c r="J170" s="128"/>
      <c r="K170" s="128"/>
      <c r="L170" s="128"/>
      <c r="M170" s="128"/>
      <c r="N170" s="148">
        <v>1</v>
      </c>
      <c r="O170" s="128"/>
      <c r="P170" s="120"/>
      <c r="Q170" s="123">
        <f t="shared" si="2"/>
        <v>1</v>
      </c>
      <c r="R170" s="158"/>
      <c r="S170" s="158"/>
      <c r="T170" s="121"/>
      <c r="U170" s="121"/>
    </row>
    <row r="171" spans="1:21" s="147" customFormat="1" ht="39" customHeight="1" x14ac:dyDescent="0.2">
      <c r="A171" s="129">
        <v>167</v>
      </c>
      <c r="B171" s="134" t="s">
        <v>440</v>
      </c>
      <c r="C171" s="120"/>
      <c r="D171" s="120"/>
      <c r="E171" s="120"/>
      <c r="F171" s="120"/>
      <c r="G171" s="120"/>
      <c r="H171" s="151" t="s">
        <v>439</v>
      </c>
      <c r="I171" s="128" t="s">
        <v>246</v>
      </c>
      <c r="J171" s="128"/>
      <c r="K171" s="128"/>
      <c r="L171" s="128"/>
      <c r="M171" s="128"/>
      <c r="N171" s="148">
        <v>1</v>
      </c>
      <c r="O171" s="128"/>
      <c r="P171" s="120"/>
      <c r="Q171" s="123">
        <f t="shared" si="2"/>
        <v>1</v>
      </c>
      <c r="R171" s="158"/>
      <c r="S171" s="158"/>
      <c r="T171" s="121"/>
      <c r="U171" s="121"/>
    </row>
    <row r="172" spans="1:21" s="147" customFormat="1" ht="39" customHeight="1" x14ac:dyDescent="0.2">
      <c r="A172" s="129">
        <v>168</v>
      </c>
      <c r="B172" s="134" t="s">
        <v>438</v>
      </c>
      <c r="C172" s="120"/>
      <c r="D172" s="120"/>
      <c r="E172" s="120"/>
      <c r="F172" s="120"/>
      <c r="G172" s="120"/>
      <c r="H172" s="151" t="s">
        <v>437</v>
      </c>
      <c r="I172" s="128" t="s">
        <v>246</v>
      </c>
      <c r="J172" s="128"/>
      <c r="K172" s="128"/>
      <c r="L172" s="128"/>
      <c r="M172" s="128"/>
      <c r="N172" s="148">
        <v>1</v>
      </c>
      <c r="O172" s="128"/>
      <c r="P172" s="120"/>
      <c r="Q172" s="123">
        <f t="shared" si="2"/>
        <v>1</v>
      </c>
      <c r="R172" s="158"/>
      <c r="S172" s="158"/>
      <c r="T172" s="121"/>
      <c r="U172" s="121"/>
    </row>
    <row r="173" spans="1:21" s="119" customFormat="1" ht="39" customHeight="1" x14ac:dyDescent="0.2">
      <c r="A173" s="129">
        <v>169</v>
      </c>
      <c r="B173" s="134" t="s">
        <v>436</v>
      </c>
      <c r="C173" s="120"/>
      <c r="D173" s="120"/>
      <c r="E173" s="120"/>
      <c r="F173" s="120"/>
      <c r="G173" s="120"/>
      <c r="H173" s="151" t="s">
        <v>435</v>
      </c>
      <c r="I173" s="128" t="s">
        <v>246</v>
      </c>
      <c r="J173" s="128"/>
      <c r="K173" s="128"/>
      <c r="L173" s="128"/>
      <c r="M173" s="128"/>
      <c r="N173" s="128">
        <v>2</v>
      </c>
      <c r="O173" s="128"/>
      <c r="P173" s="120"/>
      <c r="Q173" s="123">
        <f t="shared" si="2"/>
        <v>2</v>
      </c>
      <c r="R173" s="158"/>
      <c r="S173" s="158"/>
      <c r="T173" s="121"/>
      <c r="U173" s="121"/>
    </row>
    <row r="174" spans="1:21" s="119" customFormat="1" ht="39" customHeight="1" x14ac:dyDescent="0.2">
      <c r="A174" s="129">
        <v>170</v>
      </c>
      <c r="B174" s="134" t="s">
        <v>434</v>
      </c>
      <c r="C174" s="120"/>
      <c r="D174" s="120"/>
      <c r="E174" s="120"/>
      <c r="F174" s="120"/>
      <c r="G174" s="120"/>
      <c r="H174" s="151" t="s">
        <v>433</v>
      </c>
      <c r="I174" s="128" t="s">
        <v>246</v>
      </c>
      <c r="J174" s="128"/>
      <c r="K174" s="128"/>
      <c r="L174" s="128"/>
      <c r="M174" s="128"/>
      <c r="N174" s="128">
        <v>2</v>
      </c>
      <c r="O174" s="128"/>
      <c r="P174" s="120"/>
      <c r="Q174" s="123">
        <f t="shared" si="2"/>
        <v>2</v>
      </c>
      <c r="R174" s="158"/>
      <c r="S174" s="158"/>
      <c r="T174" s="121"/>
      <c r="U174" s="121"/>
    </row>
    <row r="175" spans="1:21" s="119" customFormat="1" ht="39" customHeight="1" x14ac:dyDescent="0.2">
      <c r="A175" s="129">
        <v>171</v>
      </c>
      <c r="B175" s="134" t="s">
        <v>432</v>
      </c>
      <c r="C175" s="120"/>
      <c r="D175" s="120"/>
      <c r="E175" s="120"/>
      <c r="F175" s="120"/>
      <c r="G175" s="120"/>
      <c r="H175" s="151" t="s">
        <v>431</v>
      </c>
      <c r="I175" s="128" t="s">
        <v>246</v>
      </c>
      <c r="J175" s="128"/>
      <c r="K175" s="128"/>
      <c r="L175" s="128"/>
      <c r="M175" s="128"/>
      <c r="N175" s="128">
        <v>2</v>
      </c>
      <c r="O175" s="128"/>
      <c r="P175" s="120"/>
      <c r="Q175" s="123">
        <f t="shared" si="2"/>
        <v>2</v>
      </c>
      <c r="R175" s="158"/>
      <c r="S175" s="158"/>
      <c r="T175" s="121"/>
      <c r="U175" s="121"/>
    </row>
    <row r="176" spans="1:21" s="119" customFormat="1" ht="39" customHeight="1" x14ac:dyDescent="0.2">
      <c r="A176" s="129">
        <v>172</v>
      </c>
      <c r="B176" s="134" t="s">
        <v>430</v>
      </c>
      <c r="C176" s="120"/>
      <c r="D176" s="120"/>
      <c r="E176" s="120"/>
      <c r="F176" s="120"/>
      <c r="G176" s="120"/>
      <c r="H176" s="151" t="s">
        <v>429</v>
      </c>
      <c r="I176" s="128" t="s">
        <v>246</v>
      </c>
      <c r="J176" s="128"/>
      <c r="K176" s="128"/>
      <c r="L176" s="128"/>
      <c r="M176" s="128"/>
      <c r="N176" s="128">
        <v>2</v>
      </c>
      <c r="O176" s="128"/>
      <c r="P176" s="120"/>
      <c r="Q176" s="123">
        <f t="shared" si="2"/>
        <v>2</v>
      </c>
      <c r="R176" s="158"/>
      <c r="S176" s="158"/>
      <c r="T176" s="121"/>
      <c r="U176" s="121"/>
    </row>
    <row r="177" spans="1:21" s="119" customFormat="1" ht="39" customHeight="1" x14ac:dyDescent="0.2">
      <c r="A177" s="129">
        <v>175</v>
      </c>
      <c r="B177" s="145" t="s">
        <v>428</v>
      </c>
      <c r="C177" s="120"/>
      <c r="D177" s="120"/>
      <c r="E177" s="120"/>
      <c r="F177" s="120"/>
      <c r="G177" s="120"/>
      <c r="H177" s="146" t="s">
        <v>427</v>
      </c>
      <c r="I177" s="128" t="s">
        <v>246</v>
      </c>
      <c r="J177" s="128"/>
      <c r="K177" s="128"/>
      <c r="L177" s="128"/>
      <c r="M177" s="128"/>
      <c r="N177" s="128"/>
      <c r="O177" s="128">
        <v>10</v>
      </c>
      <c r="P177" s="120"/>
      <c r="Q177" s="123">
        <f t="shared" si="2"/>
        <v>10</v>
      </c>
      <c r="R177" s="158"/>
      <c r="S177" s="158"/>
      <c r="T177" s="121"/>
      <c r="U177" s="121"/>
    </row>
    <row r="178" spans="1:21" s="119" customFormat="1" ht="39" customHeight="1" x14ac:dyDescent="0.2">
      <c r="A178" s="129">
        <v>178</v>
      </c>
      <c r="B178" s="145" t="s">
        <v>426</v>
      </c>
      <c r="C178" s="120"/>
      <c r="D178" s="120"/>
      <c r="E178" s="120"/>
      <c r="F178" s="120"/>
      <c r="G178" s="120"/>
      <c r="H178" s="144" t="s">
        <v>425</v>
      </c>
      <c r="I178" s="128" t="s">
        <v>246</v>
      </c>
      <c r="J178" s="128"/>
      <c r="K178" s="128"/>
      <c r="L178" s="128"/>
      <c r="M178" s="128"/>
      <c r="N178" s="128"/>
      <c r="O178" s="137">
        <v>2</v>
      </c>
      <c r="P178" s="120"/>
      <c r="Q178" s="123">
        <f t="shared" si="2"/>
        <v>2</v>
      </c>
      <c r="R178" s="158"/>
      <c r="S178" s="158"/>
      <c r="T178" s="121"/>
      <c r="U178" s="121"/>
    </row>
    <row r="179" spans="1:21" s="119" customFormat="1" ht="39" customHeight="1" x14ac:dyDescent="0.2">
      <c r="A179" s="129">
        <v>179</v>
      </c>
      <c r="B179" s="145" t="s">
        <v>424</v>
      </c>
      <c r="C179" s="120"/>
      <c r="D179" s="120"/>
      <c r="E179" s="120"/>
      <c r="F179" s="120"/>
      <c r="G179" s="120"/>
      <c r="H179" s="144" t="s">
        <v>423</v>
      </c>
      <c r="I179" s="128" t="s">
        <v>246</v>
      </c>
      <c r="J179" s="128">
        <v>2</v>
      </c>
      <c r="K179" s="128"/>
      <c r="L179" s="128"/>
      <c r="M179" s="128">
        <v>2</v>
      </c>
      <c r="N179" s="128"/>
      <c r="O179" s="137">
        <v>4</v>
      </c>
      <c r="P179" s="120"/>
      <c r="Q179" s="123">
        <f t="shared" si="2"/>
        <v>8</v>
      </c>
      <c r="R179" s="158"/>
      <c r="S179" s="158"/>
      <c r="T179" s="121"/>
      <c r="U179" s="121"/>
    </row>
    <row r="180" spans="1:21" s="147" customFormat="1" ht="39" customHeight="1" x14ac:dyDescent="0.2">
      <c r="A180" s="129">
        <v>180</v>
      </c>
      <c r="B180" s="145" t="s">
        <v>422</v>
      </c>
      <c r="C180" s="120"/>
      <c r="D180" s="120"/>
      <c r="E180" s="120"/>
      <c r="F180" s="120"/>
      <c r="G180" s="120"/>
      <c r="H180" s="144" t="s">
        <v>421</v>
      </c>
      <c r="I180" s="128" t="s">
        <v>246</v>
      </c>
      <c r="J180" s="128">
        <v>2</v>
      </c>
      <c r="K180" s="128"/>
      <c r="L180" s="128"/>
      <c r="M180" s="128"/>
      <c r="N180" s="128"/>
      <c r="O180" s="137">
        <v>10</v>
      </c>
      <c r="P180" s="120">
        <v>2</v>
      </c>
      <c r="Q180" s="123">
        <f t="shared" si="2"/>
        <v>14</v>
      </c>
      <c r="R180" s="158"/>
      <c r="S180" s="158"/>
      <c r="T180" s="121"/>
      <c r="U180" s="121"/>
    </row>
    <row r="181" spans="1:21" s="119" customFormat="1" ht="39" customHeight="1" x14ac:dyDescent="0.2">
      <c r="A181" s="129">
        <v>181</v>
      </c>
      <c r="B181" s="150" t="s">
        <v>420</v>
      </c>
      <c r="C181" s="120"/>
      <c r="D181" s="120"/>
      <c r="E181" s="120"/>
      <c r="F181" s="120"/>
      <c r="G181" s="120"/>
      <c r="H181" s="149" t="s">
        <v>419</v>
      </c>
      <c r="I181" s="128" t="s">
        <v>246</v>
      </c>
      <c r="J181" s="128">
        <v>2</v>
      </c>
      <c r="K181" s="128"/>
      <c r="L181" s="128"/>
      <c r="M181" s="128">
        <v>2</v>
      </c>
      <c r="N181" s="128"/>
      <c r="O181" s="148">
        <v>10</v>
      </c>
      <c r="P181" s="120"/>
      <c r="Q181" s="123">
        <f t="shared" si="2"/>
        <v>14</v>
      </c>
      <c r="R181" s="158"/>
      <c r="S181" s="158"/>
      <c r="T181" s="121"/>
      <c r="U181" s="121"/>
    </row>
    <row r="182" spans="1:21" s="147" customFormat="1" ht="39" customHeight="1" x14ac:dyDescent="0.2">
      <c r="A182" s="129">
        <v>182</v>
      </c>
      <c r="B182" s="233" t="s">
        <v>418</v>
      </c>
      <c r="C182" s="120"/>
      <c r="D182" s="120"/>
      <c r="E182" s="120"/>
      <c r="F182" s="120"/>
      <c r="G182" s="120"/>
      <c r="H182" s="230" t="s">
        <v>417</v>
      </c>
      <c r="I182" s="128" t="s">
        <v>246</v>
      </c>
      <c r="J182" s="128"/>
      <c r="K182" s="128"/>
      <c r="L182" s="128"/>
      <c r="M182" s="128"/>
      <c r="N182" s="128"/>
      <c r="O182" s="148">
        <v>24</v>
      </c>
      <c r="P182" s="120"/>
      <c r="Q182" s="123">
        <f t="shared" si="2"/>
        <v>24</v>
      </c>
      <c r="R182" s="158"/>
      <c r="S182" s="158"/>
      <c r="T182" s="121"/>
      <c r="U182" s="121"/>
    </row>
    <row r="183" spans="1:21" s="147" customFormat="1" ht="39" customHeight="1" x14ac:dyDescent="0.2">
      <c r="A183" s="129">
        <v>183</v>
      </c>
      <c r="B183" s="233" t="s">
        <v>416</v>
      </c>
      <c r="C183" s="120"/>
      <c r="D183" s="120"/>
      <c r="E183" s="120"/>
      <c r="F183" s="120"/>
      <c r="G183" s="120"/>
      <c r="H183" s="230" t="s">
        <v>415</v>
      </c>
      <c r="I183" s="128" t="s">
        <v>246</v>
      </c>
      <c r="J183" s="128"/>
      <c r="K183" s="128"/>
      <c r="L183" s="128"/>
      <c r="M183" s="128"/>
      <c r="N183" s="128"/>
      <c r="O183" s="237">
        <v>2</v>
      </c>
      <c r="P183" s="120"/>
      <c r="Q183" s="123">
        <f t="shared" si="2"/>
        <v>2</v>
      </c>
      <c r="R183" s="158"/>
      <c r="S183" s="158"/>
      <c r="T183" s="121"/>
      <c r="U183" s="121"/>
    </row>
    <row r="184" spans="1:21" s="147" customFormat="1" ht="39" customHeight="1" x14ac:dyDescent="0.2">
      <c r="A184" s="129">
        <v>184</v>
      </c>
      <c r="B184" s="150" t="s">
        <v>414</v>
      </c>
      <c r="C184" s="120"/>
      <c r="D184" s="120"/>
      <c r="E184" s="120"/>
      <c r="F184" s="120"/>
      <c r="G184" s="120"/>
      <c r="H184" s="149" t="s">
        <v>414</v>
      </c>
      <c r="I184" s="128" t="s">
        <v>246</v>
      </c>
      <c r="J184" s="128"/>
      <c r="K184" s="128"/>
      <c r="L184" s="128"/>
      <c r="M184" s="128"/>
      <c r="N184" s="128"/>
      <c r="O184" s="148">
        <v>1</v>
      </c>
      <c r="P184" s="120"/>
      <c r="Q184" s="123">
        <f t="shared" si="2"/>
        <v>1</v>
      </c>
      <c r="R184" s="158"/>
      <c r="S184" s="158"/>
      <c r="T184" s="121"/>
      <c r="U184" s="121"/>
    </row>
    <row r="185" spans="1:21" s="119" customFormat="1" ht="39" customHeight="1" x14ac:dyDescent="0.2">
      <c r="A185" s="129">
        <v>185</v>
      </c>
      <c r="B185" s="145" t="s">
        <v>412</v>
      </c>
      <c r="C185" s="120"/>
      <c r="D185" s="120"/>
      <c r="E185" s="120"/>
      <c r="F185" s="120"/>
      <c r="G185" s="120"/>
      <c r="H185" s="146" t="s">
        <v>413</v>
      </c>
      <c r="I185" s="137" t="s">
        <v>286</v>
      </c>
      <c r="J185" s="128"/>
      <c r="K185" s="128"/>
      <c r="L185" s="128"/>
      <c r="M185" s="128"/>
      <c r="N185" s="128"/>
      <c r="O185" s="140">
        <v>10</v>
      </c>
      <c r="P185" s="120"/>
      <c r="Q185" s="123">
        <f t="shared" si="2"/>
        <v>10</v>
      </c>
      <c r="R185" s="158"/>
      <c r="S185" s="158"/>
      <c r="T185" s="121"/>
      <c r="U185" s="121"/>
    </row>
    <row r="186" spans="1:21" s="119" customFormat="1" ht="39" customHeight="1" x14ac:dyDescent="0.2">
      <c r="A186" s="129">
        <v>186</v>
      </c>
      <c r="B186" s="145" t="s">
        <v>412</v>
      </c>
      <c r="C186" s="120"/>
      <c r="D186" s="120"/>
      <c r="E186" s="120"/>
      <c r="F186" s="120"/>
      <c r="G186" s="120"/>
      <c r="H186" s="146" t="s">
        <v>411</v>
      </c>
      <c r="I186" s="137" t="s">
        <v>286</v>
      </c>
      <c r="J186" s="128"/>
      <c r="K186" s="128"/>
      <c r="L186" s="128"/>
      <c r="M186" s="128"/>
      <c r="N186" s="128"/>
      <c r="O186" s="140">
        <v>50</v>
      </c>
      <c r="P186" s="120"/>
      <c r="Q186" s="123">
        <f t="shared" si="2"/>
        <v>50</v>
      </c>
      <c r="R186" s="158"/>
      <c r="S186" s="158"/>
      <c r="T186" s="121"/>
      <c r="U186" s="121"/>
    </row>
    <row r="187" spans="1:21" s="124" customFormat="1" ht="39" customHeight="1" x14ac:dyDescent="0.2">
      <c r="A187" s="129">
        <v>187</v>
      </c>
      <c r="B187" s="145" t="s">
        <v>410</v>
      </c>
      <c r="C187" s="120"/>
      <c r="D187" s="120"/>
      <c r="E187" s="120"/>
      <c r="F187" s="120"/>
      <c r="G187" s="120"/>
      <c r="H187" s="145" t="s">
        <v>409</v>
      </c>
      <c r="I187" s="137" t="s">
        <v>286</v>
      </c>
      <c r="J187" s="128"/>
      <c r="K187" s="128"/>
      <c r="L187" s="128"/>
      <c r="M187" s="128"/>
      <c r="N187" s="128"/>
      <c r="O187" s="140">
        <v>1</v>
      </c>
      <c r="P187" s="120"/>
      <c r="Q187" s="123">
        <f t="shared" si="2"/>
        <v>1</v>
      </c>
      <c r="R187" s="158"/>
      <c r="S187" s="158"/>
      <c r="T187" s="121"/>
      <c r="U187" s="121"/>
    </row>
    <row r="188" spans="1:21" s="119" customFormat="1" ht="39" customHeight="1" x14ac:dyDescent="0.2">
      <c r="A188" s="129">
        <v>188</v>
      </c>
      <c r="B188" s="145" t="s">
        <v>408</v>
      </c>
      <c r="C188" s="120"/>
      <c r="D188" s="120"/>
      <c r="E188" s="120"/>
      <c r="F188" s="120"/>
      <c r="G188" s="120"/>
      <c r="H188" s="144" t="s">
        <v>407</v>
      </c>
      <c r="I188" s="137" t="s">
        <v>286</v>
      </c>
      <c r="J188" s="128"/>
      <c r="K188" s="128"/>
      <c r="L188" s="128"/>
      <c r="M188" s="128"/>
      <c r="N188" s="128"/>
      <c r="O188" s="140">
        <v>2</v>
      </c>
      <c r="P188" s="120"/>
      <c r="Q188" s="123">
        <f t="shared" si="2"/>
        <v>2</v>
      </c>
      <c r="R188" s="158"/>
      <c r="S188" s="158"/>
      <c r="T188" s="121"/>
      <c r="U188" s="121"/>
    </row>
    <row r="189" spans="1:21" s="119" customFormat="1" ht="39" customHeight="1" x14ac:dyDescent="0.2">
      <c r="A189" s="129">
        <v>189</v>
      </c>
      <c r="B189" s="145" t="s">
        <v>403</v>
      </c>
      <c r="C189" s="120"/>
      <c r="D189" s="120"/>
      <c r="E189" s="120"/>
      <c r="F189" s="120"/>
      <c r="G189" s="120"/>
      <c r="H189" s="144" t="s">
        <v>406</v>
      </c>
      <c r="I189" s="137" t="s">
        <v>97</v>
      </c>
      <c r="J189" s="128"/>
      <c r="K189" s="128"/>
      <c r="L189" s="128"/>
      <c r="M189" s="128"/>
      <c r="N189" s="128"/>
      <c r="O189" s="140">
        <v>1</v>
      </c>
      <c r="P189" s="120"/>
      <c r="Q189" s="123">
        <f t="shared" si="2"/>
        <v>1</v>
      </c>
      <c r="R189" s="158"/>
      <c r="S189" s="158"/>
      <c r="T189" s="121"/>
      <c r="U189" s="121"/>
    </row>
    <row r="190" spans="1:21" s="119" customFormat="1" ht="39" customHeight="1" x14ac:dyDescent="0.2">
      <c r="A190" s="129">
        <v>190</v>
      </c>
      <c r="B190" s="145" t="s">
        <v>403</v>
      </c>
      <c r="C190" s="120"/>
      <c r="D190" s="120"/>
      <c r="E190" s="120"/>
      <c r="F190" s="120"/>
      <c r="G190" s="120"/>
      <c r="H190" s="144" t="s">
        <v>405</v>
      </c>
      <c r="I190" s="137" t="s">
        <v>97</v>
      </c>
      <c r="J190" s="128"/>
      <c r="K190" s="128"/>
      <c r="L190" s="128"/>
      <c r="M190" s="128"/>
      <c r="N190" s="128"/>
      <c r="O190" s="140">
        <v>1</v>
      </c>
      <c r="P190" s="120"/>
      <c r="Q190" s="123">
        <f t="shared" si="2"/>
        <v>1</v>
      </c>
      <c r="R190" s="158"/>
      <c r="S190" s="158"/>
      <c r="T190" s="121"/>
      <c r="U190" s="121"/>
    </row>
    <row r="191" spans="1:21" s="119" customFormat="1" ht="39" customHeight="1" x14ac:dyDescent="0.2">
      <c r="A191" s="129">
        <v>191</v>
      </c>
      <c r="B191" s="145" t="s">
        <v>403</v>
      </c>
      <c r="C191" s="120"/>
      <c r="D191" s="120"/>
      <c r="E191" s="120"/>
      <c r="F191" s="120"/>
      <c r="G191" s="120"/>
      <c r="H191" s="144" t="s">
        <v>404</v>
      </c>
      <c r="I191" s="137" t="s">
        <v>97</v>
      </c>
      <c r="J191" s="128"/>
      <c r="K191" s="128"/>
      <c r="L191" s="128"/>
      <c r="M191" s="128"/>
      <c r="N191" s="128"/>
      <c r="O191" s="140">
        <v>1</v>
      </c>
      <c r="P191" s="120"/>
      <c r="Q191" s="123">
        <f t="shared" si="2"/>
        <v>1</v>
      </c>
      <c r="R191" s="158"/>
      <c r="S191" s="158"/>
      <c r="T191" s="121"/>
      <c r="U191" s="121"/>
    </row>
    <row r="192" spans="1:21" s="119" customFormat="1" ht="39" customHeight="1" x14ac:dyDescent="0.2">
      <c r="A192" s="129">
        <v>192</v>
      </c>
      <c r="B192" s="145" t="s">
        <v>403</v>
      </c>
      <c r="C192" s="120"/>
      <c r="D192" s="120"/>
      <c r="E192" s="120"/>
      <c r="F192" s="120"/>
      <c r="G192" s="120"/>
      <c r="H192" s="144" t="s">
        <v>402</v>
      </c>
      <c r="I192" s="137" t="s">
        <v>97</v>
      </c>
      <c r="J192" s="128"/>
      <c r="K192" s="128"/>
      <c r="L192" s="128"/>
      <c r="M192" s="128"/>
      <c r="N192" s="128"/>
      <c r="O192" s="140">
        <v>1</v>
      </c>
      <c r="P192" s="120"/>
      <c r="Q192" s="123">
        <f t="shared" si="2"/>
        <v>1</v>
      </c>
      <c r="R192" s="158"/>
      <c r="S192" s="158"/>
      <c r="T192" s="121"/>
      <c r="U192" s="121"/>
    </row>
    <row r="193" spans="1:21" s="119" customFormat="1" ht="39" customHeight="1" x14ac:dyDescent="0.2">
      <c r="A193" s="129">
        <v>193</v>
      </c>
      <c r="B193" s="145" t="s">
        <v>401</v>
      </c>
      <c r="C193" s="120"/>
      <c r="D193" s="120"/>
      <c r="E193" s="120"/>
      <c r="F193" s="120"/>
      <c r="G193" s="120"/>
      <c r="H193" s="144" t="s">
        <v>400</v>
      </c>
      <c r="I193" s="137" t="s">
        <v>88</v>
      </c>
      <c r="J193" s="128">
        <v>2</v>
      </c>
      <c r="K193" s="128"/>
      <c r="L193" s="128"/>
      <c r="M193" s="128">
        <v>5</v>
      </c>
      <c r="N193" s="128"/>
      <c r="O193" s="140">
        <v>45</v>
      </c>
      <c r="P193" s="120">
        <v>5</v>
      </c>
      <c r="Q193" s="123">
        <f t="shared" si="2"/>
        <v>57</v>
      </c>
      <c r="R193" s="158"/>
      <c r="S193" s="158"/>
      <c r="T193" s="121"/>
      <c r="U193" s="121"/>
    </row>
    <row r="194" spans="1:21" s="119" customFormat="1" ht="39" customHeight="1" x14ac:dyDescent="0.2">
      <c r="A194" s="129">
        <v>194</v>
      </c>
      <c r="B194" s="145" t="s">
        <v>399</v>
      </c>
      <c r="C194" s="120"/>
      <c r="D194" s="120"/>
      <c r="E194" s="120"/>
      <c r="F194" s="120"/>
      <c r="G194" s="120"/>
      <c r="H194" s="144" t="s">
        <v>398</v>
      </c>
      <c r="I194" s="137" t="s">
        <v>88</v>
      </c>
      <c r="J194" s="128"/>
      <c r="K194" s="128"/>
      <c r="L194" s="128"/>
      <c r="M194" s="128"/>
      <c r="N194" s="128"/>
      <c r="O194" s="140">
        <v>45</v>
      </c>
      <c r="P194" s="120"/>
      <c r="Q194" s="123">
        <f t="shared" ref="Q194:Q257" si="3">J194+K194+L194+M194+N194+O194+P194</f>
        <v>45</v>
      </c>
      <c r="R194" s="158"/>
      <c r="S194" s="158"/>
      <c r="T194" s="121"/>
      <c r="U194" s="121"/>
    </row>
    <row r="195" spans="1:21" s="119" customFormat="1" ht="39" customHeight="1" x14ac:dyDescent="0.2">
      <c r="A195" s="129">
        <v>195</v>
      </c>
      <c r="B195" s="143" t="s">
        <v>397</v>
      </c>
      <c r="C195" s="120"/>
      <c r="D195" s="120"/>
      <c r="E195" s="120"/>
      <c r="F195" s="120"/>
      <c r="G195" s="120"/>
      <c r="H195" s="141" t="s">
        <v>396</v>
      </c>
      <c r="I195" s="137" t="s">
        <v>88</v>
      </c>
      <c r="J195" s="128"/>
      <c r="K195" s="128"/>
      <c r="L195" s="128"/>
      <c r="M195" s="128"/>
      <c r="N195" s="128"/>
      <c r="O195" s="140">
        <v>5</v>
      </c>
      <c r="P195" s="120"/>
      <c r="Q195" s="123">
        <f t="shared" si="3"/>
        <v>5</v>
      </c>
      <c r="R195" s="158"/>
      <c r="S195" s="158"/>
      <c r="T195" s="121"/>
      <c r="U195" s="121"/>
    </row>
    <row r="196" spans="1:21" s="119" customFormat="1" ht="39" customHeight="1" x14ac:dyDescent="0.2">
      <c r="A196" s="129">
        <v>196</v>
      </c>
      <c r="B196" s="142" t="s">
        <v>395</v>
      </c>
      <c r="C196" s="120"/>
      <c r="D196" s="120"/>
      <c r="E196" s="120"/>
      <c r="F196" s="120"/>
      <c r="G196" s="120"/>
      <c r="H196" s="141" t="s">
        <v>394</v>
      </c>
      <c r="I196" s="137" t="s">
        <v>97</v>
      </c>
      <c r="J196" s="128"/>
      <c r="K196" s="128"/>
      <c r="L196" s="128"/>
      <c r="M196" s="128"/>
      <c r="N196" s="128"/>
      <c r="O196" s="140">
        <v>5</v>
      </c>
      <c r="P196" s="120"/>
      <c r="Q196" s="123">
        <f t="shared" si="3"/>
        <v>5</v>
      </c>
      <c r="R196" s="158"/>
      <c r="S196" s="158"/>
      <c r="T196" s="121"/>
      <c r="U196" s="121"/>
    </row>
    <row r="197" spans="1:21" s="119" customFormat="1" ht="39" customHeight="1" x14ac:dyDescent="0.2">
      <c r="A197" s="129">
        <v>197</v>
      </c>
      <c r="B197" s="142" t="s">
        <v>393</v>
      </c>
      <c r="C197" s="120"/>
      <c r="D197" s="120"/>
      <c r="E197" s="120"/>
      <c r="F197" s="120"/>
      <c r="G197" s="120"/>
      <c r="H197" s="141" t="s">
        <v>392</v>
      </c>
      <c r="I197" s="137" t="s">
        <v>286</v>
      </c>
      <c r="J197" s="128"/>
      <c r="K197" s="128"/>
      <c r="L197" s="128"/>
      <c r="M197" s="128"/>
      <c r="N197" s="128"/>
      <c r="O197" s="140">
        <v>3</v>
      </c>
      <c r="P197" s="120">
        <v>5</v>
      </c>
      <c r="Q197" s="123">
        <f t="shared" si="3"/>
        <v>8</v>
      </c>
      <c r="R197" s="158"/>
      <c r="S197" s="158"/>
      <c r="T197" s="121"/>
      <c r="U197" s="121"/>
    </row>
    <row r="198" spans="1:21" s="119" customFormat="1" ht="39" customHeight="1" x14ac:dyDescent="0.2">
      <c r="A198" s="129">
        <v>198</v>
      </c>
      <c r="B198" s="139" t="s">
        <v>391</v>
      </c>
      <c r="C198" s="120"/>
      <c r="D198" s="120"/>
      <c r="E198" s="120"/>
      <c r="F198" s="120"/>
      <c r="G198" s="120"/>
      <c r="H198" s="139" t="s">
        <v>390</v>
      </c>
      <c r="I198" s="137" t="s">
        <v>97</v>
      </c>
      <c r="J198" s="128"/>
      <c r="K198" s="128"/>
      <c r="L198" s="128"/>
      <c r="M198" s="128"/>
      <c r="N198" s="128"/>
      <c r="O198" s="128">
        <v>5</v>
      </c>
      <c r="P198" s="120"/>
      <c r="Q198" s="123">
        <f t="shared" si="3"/>
        <v>5</v>
      </c>
      <c r="R198" s="158"/>
      <c r="S198" s="158"/>
      <c r="T198" s="121"/>
      <c r="U198" s="121"/>
    </row>
    <row r="199" spans="1:21" s="119" customFormat="1" ht="39" customHeight="1" x14ac:dyDescent="0.2">
      <c r="A199" s="129">
        <v>199</v>
      </c>
      <c r="B199" s="139" t="s">
        <v>389</v>
      </c>
      <c r="C199" s="120"/>
      <c r="D199" s="120"/>
      <c r="E199" s="120"/>
      <c r="F199" s="120"/>
      <c r="G199" s="120"/>
      <c r="H199" s="139" t="s">
        <v>388</v>
      </c>
      <c r="I199" s="137" t="s">
        <v>97</v>
      </c>
      <c r="J199" s="128"/>
      <c r="K199" s="128"/>
      <c r="L199" s="128"/>
      <c r="M199" s="128"/>
      <c r="N199" s="128"/>
      <c r="O199" s="128">
        <v>80</v>
      </c>
      <c r="P199" s="120"/>
      <c r="Q199" s="123">
        <f t="shared" si="3"/>
        <v>80</v>
      </c>
      <c r="R199" s="158"/>
      <c r="S199" s="158"/>
      <c r="T199" s="121"/>
      <c r="U199" s="121"/>
    </row>
    <row r="200" spans="1:21" s="138" customFormat="1" ht="39" customHeight="1" x14ac:dyDescent="0.2">
      <c r="A200" s="129">
        <v>200</v>
      </c>
      <c r="B200" s="135" t="s">
        <v>384</v>
      </c>
      <c r="C200" s="120"/>
      <c r="D200" s="120"/>
      <c r="E200" s="120"/>
      <c r="F200" s="120"/>
      <c r="G200" s="120"/>
      <c r="H200" s="128" t="s">
        <v>387</v>
      </c>
      <c r="I200" s="140" t="s">
        <v>286</v>
      </c>
      <c r="J200" s="128"/>
      <c r="K200" s="128">
        <v>3</v>
      </c>
      <c r="L200" s="128">
        <v>5</v>
      </c>
      <c r="M200" s="128"/>
      <c r="N200" s="128">
        <v>3</v>
      </c>
      <c r="O200" s="128"/>
      <c r="P200" s="120">
        <v>3</v>
      </c>
      <c r="Q200" s="123">
        <f t="shared" si="3"/>
        <v>14</v>
      </c>
      <c r="R200" s="226"/>
      <c r="S200" s="226"/>
      <c r="T200" s="121"/>
      <c r="U200" s="227"/>
    </row>
    <row r="201" spans="1:21" s="119" customFormat="1" ht="39" customHeight="1" x14ac:dyDescent="0.2">
      <c r="A201" s="129">
        <v>201</v>
      </c>
      <c r="B201" s="134" t="s">
        <v>386</v>
      </c>
      <c r="C201" s="120"/>
      <c r="D201" s="120"/>
      <c r="E201" s="120"/>
      <c r="F201" s="120"/>
      <c r="G201" s="120"/>
      <c r="H201" s="128" t="s">
        <v>385</v>
      </c>
      <c r="I201" s="137" t="s">
        <v>286</v>
      </c>
      <c r="J201" s="128"/>
      <c r="K201" s="128"/>
      <c r="L201" s="128"/>
      <c r="M201" s="128"/>
      <c r="N201" s="128"/>
      <c r="O201" s="128"/>
      <c r="P201" s="120">
        <v>3</v>
      </c>
      <c r="Q201" s="123">
        <f t="shared" si="3"/>
        <v>3</v>
      </c>
      <c r="R201" s="158"/>
      <c r="S201" s="158"/>
      <c r="T201" s="121"/>
      <c r="U201" s="121"/>
    </row>
    <row r="202" spans="1:21" s="131" customFormat="1" ht="39" customHeight="1" x14ac:dyDescent="0.2">
      <c r="A202" s="129">
        <v>202</v>
      </c>
      <c r="B202" s="235" t="s">
        <v>384</v>
      </c>
      <c r="C202" s="120"/>
      <c r="D202" s="120"/>
      <c r="E202" s="120"/>
      <c r="F202" s="120"/>
      <c r="G202" s="120"/>
      <c r="H202" s="222" t="s">
        <v>383</v>
      </c>
      <c r="I202" s="140" t="s">
        <v>286</v>
      </c>
      <c r="J202" s="128"/>
      <c r="K202" s="128">
        <v>3</v>
      </c>
      <c r="L202" s="128">
        <v>5</v>
      </c>
      <c r="M202" s="128"/>
      <c r="N202" s="128">
        <v>3</v>
      </c>
      <c r="O202" s="128"/>
      <c r="P202" s="120">
        <v>3</v>
      </c>
      <c r="Q202" s="123">
        <f t="shared" si="3"/>
        <v>14</v>
      </c>
      <c r="R202" s="226"/>
      <c r="S202" s="226"/>
      <c r="T202" s="222"/>
      <c r="U202" s="238"/>
    </row>
    <row r="203" spans="1:21" s="130" customFormat="1" ht="39" customHeight="1" x14ac:dyDescent="0.2">
      <c r="A203" s="129">
        <v>203</v>
      </c>
      <c r="B203" s="134" t="s">
        <v>382</v>
      </c>
      <c r="C203" s="120"/>
      <c r="D203" s="120"/>
      <c r="E203" s="120"/>
      <c r="F203" s="120"/>
      <c r="G203" s="120"/>
      <c r="H203" s="128" t="s">
        <v>381</v>
      </c>
      <c r="I203" s="137" t="s">
        <v>286</v>
      </c>
      <c r="J203" s="128"/>
      <c r="K203" s="128"/>
      <c r="L203" s="128">
        <v>3</v>
      </c>
      <c r="M203" s="128"/>
      <c r="N203" s="128"/>
      <c r="O203" s="128"/>
      <c r="P203" s="120"/>
      <c r="Q203" s="123">
        <f t="shared" si="3"/>
        <v>3</v>
      </c>
      <c r="R203" s="158"/>
      <c r="S203" s="158"/>
      <c r="T203" s="222"/>
      <c r="U203" s="222"/>
    </row>
    <row r="204" spans="1:21" s="130" customFormat="1" ht="39" customHeight="1" x14ac:dyDescent="0.2">
      <c r="A204" s="129">
        <v>204</v>
      </c>
      <c r="B204" s="134" t="s">
        <v>380</v>
      </c>
      <c r="C204" s="120"/>
      <c r="D204" s="120"/>
      <c r="E204" s="120"/>
      <c r="F204" s="120"/>
      <c r="G204" s="120"/>
      <c r="H204" s="128" t="s">
        <v>379</v>
      </c>
      <c r="I204" s="137" t="s">
        <v>286</v>
      </c>
      <c r="J204" s="128"/>
      <c r="K204" s="128"/>
      <c r="L204" s="128">
        <v>4</v>
      </c>
      <c r="M204" s="128"/>
      <c r="N204" s="128"/>
      <c r="O204" s="128"/>
      <c r="P204" s="120"/>
      <c r="Q204" s="123">
        <f t="shared" si="3"/>
        <v>4</v>
      </c>
      <c r="R204" s="158"/>
      <c r="S204" s="158"/>
      <c r="T204" s="222"/>
      <c r="U204" s="222"/>
    </row>
    <row r="205" spans="1:21" s="130" customFormat="1" ht="39" customHeight="1" x14ac:dyDescent="0.2">
      <c r="A205" s="129">
        <v>205</v>
      </c>
      <c r="B205" s="134" t="s">
        <v>378</v>
      </c>
      <c r="C205" s="120"/>
      <c r="D205" s="120"/>
      <c r="E205" s="120"/>
      <c r="F205" s="120"/>
      <c r="G205" s="120"/>
      <c r="H205" s="128" t="s">
        <v>377</v>
      </c>
      <c r="I205" s="137" t="s">
        <v>286</v>
      </c>
      <c r="J205" s="128"/>
      <c r="K205" s="128"/>
      <c r="L205" s="128">
        <v>5</v>
      </c>
      <c r="M205" s="128"/>
      <c r="N205" s="128"/>
      <c r="O205" s="128"/>
      <c r="P205" s="120"/>
      <c r="Q205" s="123">
        <f t="shared" si="3"/>
        <v>5</v>
      </c>
      <c r="R205" s="158"/>
      <c r="S205" s="158"/>
      <c r="T205" s="222"/>
      <c r="U205" s="222"/>
    </row>
    <row r="206" spans="1:21" s="130" customFormat="1" ht="39" customHeight="1" x14ac:dyDescent="0.2">
      <c r="A206" s="129">
        <v>206</v>
      </c>
      <c r="B206" s="134" t="s">
        <v>376</v>
      </c>
      <c r="C206" s="120"/>
      <c r="D206" s="120"/>
      <c r="E206" s="120"/>
      <c r="F206" s="120"/>
      <c r="G206" s="120"/>
      <c r="H206" s="128" t="s">
        <v>375</v>
      </c>
      <c r="I206" s="137" t="s">
        <v>286</v>
      </c>
      <c r="J206" s="128"/>
      <c r="K206" s="128"/>
      <c r="L206" s="128">
        <v>1</v>
      </c>
      <c r="M206" s="128"/>
      <c r="N206" s="128"/>
      <c r="O206" s="128"/>
      <c r="P206" s="120"/>
      <c r="Q206" s="123">
        <f t="shared" si="3"/>
        <v>1</v>
      </c>
      <c r="R206" s="158"/>
      <c r="S206" s="158"/>
      <c r="T206" s="222"/>
      <c r="U206" s="222"/>
    </row>
    <row r="207" spans="1:21" s="130" customFormat="1" ht="39" customHeight="1" x14ac:dyDescent="0.2">
      <c r="A207" s="129">
        <v>207</v>
      </c>
      <c r="B207" s="134" t="s">
        <v>374</v>
      </c>
      <c r="C207" s="120"/>
      <c r="D207" s="120"/>
      <c r="E207" s="120"/>
      <c r="F207" s="120"/>
      <c r="G207" s="120"/>
      <c r="H207" s="128" t="s">
        <v>373</v>
      </c>
      <c r="I207" s="137" t="s">
        <v>286</v>
      </c>
      <c r="J207" s="128"/>
      <c r="K207" s="128">
        <v>1</v>
      </c>
      <c r="L207" s="128">
        <v>1</v>
      </c>
      <c r="M207" s="128">
        <v>1</v>
      </c>
      <c r="N207" s="128"/>
      <c r="O207" s="128"/>
      <c r="P207" s="120">
        <v>1</v>
      </c>
      <c r="Q207" s="123">
        <f t="shared" si="3"/>
        <v>4</v>
      </c>
      <c r="R207" s="158"/>
      <c r="S207" s="158"/>
      <c r="T207" s="222"/>
      <c r="U207" s="222"/>
    </row>
    <row r="208" spans="1:21" s="130" customFormat="1" ht="39" customHeight="1" x14ac:dyDescent="0.2">
      <c r="A208" s="129">
        <v>208</v>
      </c>
      <c r="B208" s="134" t="s">
        <v>372</v>
      </c>
      <c r="C208" s="120"/>
      <c r="D208" s="120"/>
      <c r="E208" s="120"/>
      <c r="F208" s="120"/>
      <c r="G208" s="120"/>
      <c r="H208" s="128" t="s">
        <v>371</v>
      </c>
      <c r="I208" s="137" t="s">
        <v>286</v>
      </c>
      <c r="J208" s="128">
        <v>5</v>
      </c>
      <c r="K208" s="128">
        <v>5</v>
      </c>
      <c r="L208" s="128">
        <v>10</v>
      </c>
      <c r="M208" s="128">
        <v>5</v>
      </c>
      <c r="N208" s="128">
        <v>10</v>
      </c>
      <c r="O208" s="128">
        <v>5</v>
      </c>
      <c r="P208" s="120">
        <v>10</v>
      </c>
      <c r="Q208" s="123">
        <f t="shared" si="3"/>
        <v>50</v>
      </c>
      <c r="R208" s="158"/>
      <c r="S208" s="158"/>
      <c r="T208" s="222"/>
      <c r="U208" s="222"/>
    </row>
    <row r="209" spans="1:21" s="130" customFormat="1" ht="39" customHeight="1" x14ac:dyDescent="0.2">
      <c r="A209" s="129">
        <v>209</v>
      </c>
      <c r="B209" s="134" t="s">
        <v>370</v>
      </c>
      <c r="C209" s="120"/>
      <c r="D209" s="120"/>
      <c r="E209" s="120"/>
      <c r="F209" s="120"/>
      <c r="G209" s="120"/>
      <c r="H209" s="128" t="s">
        <v>369</v>
      </c>
      <c r="I209" s="137" t="s">
        <v>286</v>
      </c>
      <c r="J209" s="128">
        <v>1</v>
      </c>
      <c r="K209" s="128">
        <v>1</v>
      </c>
      <c r="L209" s="128">
        <v>1</v>
      </c>
      <c r="M209" s="128">
        <v>1</v>
      </c>
      <c r="N209" s="128">
        <v>1</v>
      </c>
      <c r="O209" s="128">
        <v>1</v>
      </c>
      <c r="P209" s="120">
        <v>6</v>
      </c>
      <c r="Q209" s="123">
        <f t="shared" si="3"/>
        <v>12</v>
      </c>
      <c r="R209" s="158"/>
      <c r="S209" s="158"/>
      <c r="T209" s="222"/>
      <c r="U209" s="222"/>
    </row>
    <row r="210" spans="1:21" s="130" customFormat="1" ht="39" customHeight="1" x14ac:dyDescent="0.2">
      <c r="A210" s="129">
        <v>210</v>
      </c>
      <c r="B210" s="134" t="s">
        <v>368</v>
      </c>
      <c r="C210" s="120"/>
      <c r="D210" s="120"/>
      <c r="E210" s="120"/>
      <c r="F210" s="120"/>
      <c r="G210" s="120"/>
      <c r="H210" s="128" t="s">
        <v>367</v>
      </c>
      <c r="I210" s="137" t="s">
        <v>286</v>
      </c>
      <c r="J210" s="128"/>
      <c r="K210" s="128"/>
      <c r="L210" s="128"/>
      <c r="M210" s="128">
        <v>4</v>
      </c>
      <c r="N210" s="128"/>
      <c r="O210" s="128"/>
      <c r="P210" s="120"/>
      <c r="Q210" s="123">
        <f t="shared" si="3"/>
        <v>4</v>
      </c>
      <c r="R210" s="158"/>
      <c r="S210" s="158"/>
      <c r="T210" s="222"/>
      <c r="U210" s="222"/>
    </row>
    <row r="211" spans="1:21" s="136" customFormat="1" ht="39" customHeight="1" x14ac:dyDescent="0.2">
      <c r="A211" s="129">
        <v>211</v>
      </c>
      <c r="B211" s="134" t="s">
        <v>366</v>
      </c>
      <c r="C211" s="120"/>
      <c r="D211" s="120"/>
      <c r="E211" s="120"/>
      <c r="F211" s="120"/>
      <c r="G211" s="120"/>
      <c r="H211" s="128" t="s">
        <v>365</v>
      </c>
      <c r="I211" s="137" t="s">
        <v>249</v>
      </c>
      <c r="J211" s="128"/>
      <c r="K211" s="128">
        <v>2</v>
      </c>
      <c r="L211" s="128">
        <v>2</v>
      </c>
      <c r="M211" s="128"/>
      <c r="N211" s="128"/>
      <c r="O211" s="128"/>
      <c r="P211" s="120">
        <v>2</v>
      </c>
      <c r="Q211" s="123">
        <f t="shared" si="3"/>
        <v>6</v>
      </c>
      <c r="R211" s="158"/>
      <c r="S211" s="158"/>
      <c r="T211" s="222"/>
      <c r="U211" s="222"/>
    </row>
    <row r="212" spans="1:21" s="136" customFormat="1" ht="39" customHeight="1" x14ac:dyDescent="0.2">
      <c r="A212" s="129">
        <v>212</v>
      </c>
      <c r="B212" s="134" t="s">
        <v>364</v>
      </c>
      <c r="C212" s="120"/>
      <c r="D212" s="120"/>
      <c r="E212" s="120"/>
      <c r="F212" s="120"/>
      <c r="G212" s="120"/>
      <c r="H212" s="128" t="s">
        <v>363</v>
      </c>
      <c r="I212" s="137" t="s">
        <v>249</v>
      </c>
      <c r="J212" s="128"/>
      <c r="K212" s="128">
        <v>8</v>
      </c>
      <c r="L212" s="128">
        <v>16</v>
      </c>
      <c r="M212" s="128"/>
      <c r="N212" s="128"/>
      <c r="O212" s="128"/>
      <c r="P212" s="120">
        <v>8</v>
      </c>
      <c r="Q212" s="123">
        <f t="shared" si="3"/>
        <v>32</v>
      </c>
      <c r="R212" s="158"/>
      <c r="S212" s="158"/>
      <c r="T212" s="222"/>
      <c r="U212" s="222"/>
    </row>
    <row r="213" spans="1:21" s="136" customFormat="1" ht="39" customHeight="1" x14ac:dyDescent="0.2">
      <c r="A213" s="129">
        <v>213</v>
      </c>
      <c r="B213" s="134" t="s">
        <v>362</v>
      </c>
      <c r="C213" s="120"/>
      <c r="D213" s="120"/>
      <c r="E213" s="120"/>
      <c r="F213" s="120"/>
      <c r="G213" s="120"/>
      <c r="H213" s="128" t="s">
        <v>361</v>
      </c>
      <c r="I213" s="137" t="s">
        <v>249</v>
      </c>
      <c r="J213" s="128"/>
      <c r="K213" s="128">
        <v>16</v>
      </c>
      <c r="L213" s="128">
        <v>32</v>
      </c>
      <c r="M213" s="128"/>
      <c r="N213" s="128"/>
      <c r="O213" s="128"/>
      <c r="P213" s="120">
        <v>32</v>
      </c>
      <c r="Q213" s="123">
        <f t="shared" si="3"/>
        <v>80</v>
      </c>
      <c r="R213" s="158"/>
      <c r="S213" s="158"/>
      <c r="T213" s="222"/>
      <c r="U213" s="222"/>
    </row>
    <row r="214" spans="1:21" s="136" customFormat="1" ht="39" customHeight="1" x14ac:dyDescent="0.2">
      <c r="A214" s="129">
        <v>214</v>
      </c>
      <c r="B214" s="134" t="s">
        <v>360</v>
      </c>
      <c r="C214" s="120"/>
      <c r="D214" s="120"/>
      <c r="E214" s="120"/>
      <c r="F214" s="120"/>
      <c r="G214" s="120"/>
      <c r="H214" s="128" t="s">
        <v>359</v>
      </c>
      <c r="I214" s="137" t="s">
        <v>249</v>
      </c>
      <c r="J214" s="128"/>
      <c r="K214" s="128">
        <v>2</v>
      </c>
      <c r="L214" s="128"/>
      <c r="M214" s="128"/>
      <c r="N214" s="128"/>
      <c r="O214" s="128"/>
      <c r="P214" s="120"/>
      <c r="Q214" s="123">
        <f t="shared" si="3"/>
        <v>2</v>
      </c>
      <c r="R214" s="158"/>
      <c r="S214" s="158"/>
      <c r="T214" s="222"/>
      <c r="U214" s="222"/>
    </row>
    <row r="215" spans="1:21" s="136" customFormat="1" ht="39" customHeight="1" x14ac:dyDescent="0.2">
      <c r="A215" s="129">
        <v>215</v>
      </c>
      <c r="B215" s="134" t="s">
        <v>358</v>
      </c>
      <c r="C215" s="120"/>
      <c r="D215" s="120"/>
      <c r="E215" s="120"/>
      <c r="F215" s="120"/>
      <c r="G215" s="120"/>
      <c r="H215" s="128" t="s">
        <v>357</v>
      </c>
      <c r="I215" s="137" t="s">
        <v>249</v>
      </c>
      <c r="J215" s="128"/>
      <c r="K215" s="128">
        <v>1</v>
      </c>
      <c r="L215" s="128">
        <v>4</v>
      </c>
      <c r="M215" s="128"/>
      <c r="N215" s="128"/>
      <c r="O215" s="128"/>
      <c r="P215" s="120">
        <v>4</v>
      </c>
      <c r="Q215" s="123">
        <f t="shared" si="3"/>
        <v>9</v>
      </c>
      <c r="R215" s="158"/>
      <c r="S215" s="158"/>
      <c r="T215" s="222"/>
      <c r="U215" s="222"/>
    </row>
    <row r="216" spans="1:21" s="136" customFormat="1" ht="39" customHeight="1" x14ac:dyDescent="0.2">
      <c r="A216" s="129">
        <v>216</v>
      </c>
      <c r="B216" s="134" t="s">
        <v>356</v>
      </c>
      <c r="C216" s="120"/>
      <c r="D216" s="120"/>
      <c r="E216" s="120"/>
      <c r="F216" s="120"/>
      <c r="G216" s="120"/>
      <c r="H216" s="128" t="s">
        <v>355</v>
      </c>
      <c r="I216" s="137" t="s">
        <v>249</v>
      </c>
      <c r="J216" s="128"/>
      <c r="K216" s="128">
        <v>1</v>
      </c>
      <c r="L216" s="128">
        <v>4</v>
      </c>
      <c r="M216" s="128"/>
      <c r="N216" s="128"/>
      <c r="O216" s="128"/>
      <c r="P216" s="120">
        <v>4</v>
      </c>
      <c r="Q216" s="123">
        <f t="shared" si="3"/>
        <v>9</v>
      </c>
      <c r="R216" s="158"/>
      <c r="S216" s="158"/>
      <c r="T216" s="222"/>
      <c r="U216" s="222"/>
    </row>
    <row r="217" spans="1:21" s="136" customFormat="1" ht="39" customHeight="1" x14ac:dyDescent="0.2">
      <c r="A217" s="129">
        <v>217</v>
      </c>
      <c r="B217" s="134" t="s">
        <v>354</v>
      </c>
      <c r="C217" s="120"/>
      <c r="D217" s="120"/>
      <c r="E217" s="120"/>
      <c r="F217" s="120"/>
      <c r="G217" s="120"/>
      <c r="H217" s="128" t="s">
        <v>353</v>
      </c>
      <c r="I217" s="137" t="s">
        <v>249</v>
      </c>
      <c r="J217" s="128"/>
      <c r="K217" s="128">
        <v>2</v>
      </c>
      <c r="L217" s="128">
        <v>4</v>
      </c>
      <c r="M217" s="128"/>
      <c r="N217" s="128"/>
      <c r="O217" s="128"/>
      <c r="P217" s="120">
        <v>4</v>
      </c>
      <c r="Q217" s="123">
        <f t="shared" si="3"/>
        <v>10</v>
      </c>
      <c r="R217" s="158"/>
      <c r="S217" s="158"/>
      <c r="T217" s="222"/>
      <c r="U217" s="222"/>
    </row>
    <row r="218" spans="1:21" s="136" customFormat="1" ht="39" customHeight="1" x14ac:dyDescent="0.2">
      <c r="A218" s="129">
        <v>218</v>
      </c>
      <c r="B218" s="134" t="s">
        <v>352</v>
      </c>
      <c r="C218" s="120"/>
      <c r="D218" s="120"/>
      <c r="E218" s="120"/>
      <c r="F218" s="120"/>
      <c r="G218" s="120"/>
      <c r="H218" s="128" t="s">
        <v>351</v>
      </c>
      <c r="I218" s="137" t="s">
        <v>249</v>
      </c>
      <c r="J218" s="128"/>
      <c r="K218" s="128">
        <v>4</v>
      </c>
      <c r="L218" s="128">
        <v>16</v>
      </c>
      <c r="M218" s="128"/>
      <c r="N218" s="128"/>
      <c r="O218" s="128"/>
      <c r="P218" s="120">
        <v>8</v>
      </c>
      <c r="Q218" s="123">
        <f t="shared" si="3"/>
        <v>28</v>
      </c>
      <c r="R218" s="158"/>
      <c r="S218" s="158"/>
      <c r="T218" s="222"/>
      <c r="U218" s="222"/>
    </row>
    <row r="219" spans="1:21" s="136" customFormat="1" ht="39" customHeight="1" x14ac:dyDescent="0.2">
      <c r="A219" s="129">
        <v>219</v>
      </c>
      <c r="B219" s="134" t="s">
        <v>350</v>
      </c>
      <c r="C219" s="120"/>
      <c r="D219" s="120"/>
      <c r="E219" s="120"/>
      <c r="F219" s="120"/>
      <c r="G219" s="120"/>
      <c r="H219" s="128" t="s">
        <v>349</v>
      </c>
      <c r="I219" s="137" t="s">
        <v>249</v>
      </c>
      <c r="J219" s="128"/>
      <c r="K219" s="128">
        <v>2</v>
      </c>
      <c r="L219" s="128">
        <v>8</v>
      </c>
      <c r="M219" s="128"/>
      <c r="N219" s="128"/>
      <c r="O219" s="128"/>
      <c r="P219" s="120">
        <v>4</v>
      </c>
      <c r="Q219" s="123">
        <f t="shared" si="3"/>
        <v>14</v>
      </c>
      <c r="R219" s="158"/>
      <c r="S219" s="158"/>
      <c r="T219" s="222"/>
      <c r="U219" s="222"/>
    </row>
    <row r="220" spans="1:21" s="136" customFormat="1" ht="39" customHeight="1" x14ac:dyDescent="0.2">
      <c r="A220" s="129">
        <v>220</v>
      </c>
      <c r="B220" s="134" t="s">
        <v>348</v>
      </c>
      <c r="C220" s="120"/>
      <c r="D220" s="120"/>
      <c r="E220" s="120"/>
      <c r="F220" s="120"/>
      <c r="G220" s="120"/>
      <c r="H220" s="128" t="s">
        <v>347</v>
      </c>
      <c r="I220" s="137" t="s">
        <v>249</v>
      </c>
      <c r="J220" s="128"/>
      <c r="K220" s="128">
        <v>2</v>
      </c>
      <c r="L220" s="128">
        <v>4</v>
      </c>
      <c r="M220" s="128"/>
      <c r="N220" s="128"/>
      <c r="O220" s="128"/>
      <c r="P220" s="120">
        <v>2</v>
      </c>
      <c r="Q220" s="123">
        <f t="shared" si="3"/>
        <v>8</v>
      </c>
      <c r="R220" s="158"/>
      <c r="S220" s="158"/>
      <c r="T220" s="222"/>
      <c r="U220" s="222"/>
    </row>
    <row r="221" spans="1:21" s="136" customFormat="1" ht="39" customHeight="1" x14ac:dyDescent="0.2">
      <c r="A221" s="129">
        <v>221</v>
      </c>
      <c r="B221" s="134" t="s">
        <v>346</v>
      </c>
      <c r="C221" s="120"/>
      <c r="D221" s="120"/>
      <c r="E221" s="120"/>
      <c r="F221" s="120"/>
      <c r="G221" s="120"/>
      <c r="H221" s="128" t="s">
        <v>345</v>
      </c>
      <c r="I221" s="137" t="s">
        <v>249</v>
      </c>
      <c r="J221" s="128"/>
      <c r="K221" s="128">
        <v>2</v>
      </c>
      <c r="L221" s="128">
        <v>4</v>
      </c>
      <c r="M221" s="128"/>
      <c r="N221" s="128"/>
      <c r="O221" s="128"/>
      <c r="P221" s="120">
        <v>2</v>
      </c>
      <c r="Q221" s="123">
        <f t="shared" si="3"/>
        <v>8</v>
      </c>
      <c r="R221" s="158"/>
      <c r="S221" s="158"/>
      <c r="T221" s="222"/>
      <c r="U221" s="222"/>
    </row>
    <row r="222" spans="1:21" s="136" customFormat="1" ht="39" customHeight="1" x14ac:dyDescent="0.2">
      <c r="A222" s="129">
        <v>222</v>
      </c>
      <c r="B222" s="134" t="s">
        <v>344</v>
      </c>
      <c r="C222" s="120"/>
      <c r="D222" s="120"/>
      <c r="E222" s="120"/>
      <c r="F222" s="120"/>
      <c r="G222" s="120"/>
      <c r="H222" s="128" t="s">
        <v>343</v>
      </c>
      <c r="I222" s="137" t="s">
        <v>249</v>
      </c>
      <c r="J222" s="128"/>
      <c r="K222" s="128">
        <v>2</v>
      </c>
      <c r="L222" s="128">
        <v>4</v>
      </c>
      <c r="M222" s="128"/>
      <c r="N222" s="128"/>
      <c r="O222" s="128"/>
      <c r="P222" s="120">
        <v>2</v>
      </c>
      <c r="Q222" s="123">
        <f t="shared" si="3"/>
        <v>8</v>
      </c>
      <c r="R222" s="158"/>
      <c r="S222" s="158"/>
      <c r="T222" s="222"/>
      <c r="U222" s="222"/>
    </row>
    <row r="223" spans="1:21" s="136" customFormat="1" ht="39" customHeight="1" x14ac:dyDescent="0.2">
      <c r="A223" s="129">
        <v>223</v>
      </c>
      <c r="B223" s="134" t="s">
        <v>342</v>
      </c>
      <c r="C223" s="120"/>
      <c r="D223" s="120"/>
      <c r="E223" s="120"/>
      <c r="F223" s="120"/>
      <c r="G223" s="120"/>
      <c r="H223" s="128" t="s">
        <v>341</v>
      </c>
      <c r="I223" s="137" t="s">
        <v>249</v>
      </c>
      <c r="J223" s="128"/>
      <c r="K223" s="128">
        <v>2</v>
      </c>
      <c r="L223" s="128">
        <v>6</v>
      </c>
      <c r="M223" s="128"/>
      <c r="N223" s="128"/>
      <c r="O223" s="128"/>
      <c r="P223" s="120">
        <v>2</v>
      </c>
      <c r="Q223" s="123">
        <f t="shared" si="3"/>
        <v>10</v>
      </c>
      <c r="R223" s="158"/>
      <c r="S223" s="158"/>
      <c r="T223" s="222"/>
      <c r="U223" s="222"/>
    </row>
    <row r="224" spans="1:21" s="136" customFormat="1" ht="39" customHeight="1" x14ac:dyDescent="0.2">
      <c r="A224" s="129">
        <v>224</v>
      </c>
      <c r="B224" s="134" t="s">
        <v>340</v>
      </c>
      <c r="C224" s="120"/>
      <c r="D224" s="120"/>
      <c r="E224" s="120"/>
      <c r="F224" s="120"/>
      <c r="G224" s="120"/>
      <c r="H224" s="128" t="s">
        <v>339</v>
      </c>
      <c r="I224" s="137" t="s">
        <v>249</v>
      </c>
      <c r="J224" s="128"/>
      <c r="K224" s="128">
        <v>8</v>
      </c>
      <c r="L224" s="128">
        <v>32</v>
      </c>
      <c r="M224" s="128"/>
      <c r="N224" s="128"/>
      <c r="O224" s="128"/>
      <c r="P224" s="120">
        <v>16</v>
      </c>
      <c r="Q224" s="123">
        <f t="shared" si="3"/>
        <v>56</v>
      </c>
      <c r="R224" s="158"/>
      <c r="S224" s="158"/>
      <c r="T224" s="222"/>
      <c r="U224" s="222"/>
    </row>
    <row r="225" spans="1:21" s="136" customFormat="1" ht="39" customHeight="1" x14ac:dyDescent="0.2">
      <c r="A225" s="129">
        <v>225</v>
      </c>
      <c r="B225" s="134" t="s">
        <v>338</v>
      </c>
      <c r="C225" s="120"/>
      <c r="D225" s="120"/>
      <c r="E225" s="120"/>
      <c r="F225" s="120"/>
      <c r="G225" s="120"/>
      <c r="H225" s="128" t="s">
        <v>337</v>
      </c>
      <c r="I225" s="137" t="s">
        <v>249</v>
      </c>
      <c r="J225" s="128"/>
      <c r="K225" s="128"/>
      <c r="L225" s="128">
        <v>1</v>
      </c>
      <c r="M225" s="128"/>
      <c r="N225" s="128"/>
      <c r="O225" s="128"/>
      <c r="P225" s="120">
        <v>1</v>
      </c>
      <c r="Q225" s="123">
        <f t="shared" si="3"/>
        <v>2</v>
      </c>
      <c r="R225" s="158"/>
      <c r="S225" s="158"/>
      <c r="T225" s="222"/>
      <c r="U225" s="222"/>
    </row>
    <row r="226" spans="1:21" s="136" customFormat="1" ht="39" customHeight="1" x14ac:dyDescent="0.2">
      <c r="A226" s="129">
        <v>226</v>
      </c>
      <c r="B226" s="134" t="s">
        <v>336</v>
      </c>
      <c r="C226" s="120"/>
      <c r="D226" s="120"/>
      <c r="E226" s="120"/>
      <c r="F226" s="120"/>
      <c r="G226" s="120"/>
      <c r="H226" s="128" t="s">
        <v>335</v>
      </c>
      <c r="I226" s="137" t="s">
        <v>249</v>
      </c>
      <c r="J226" s="128"/>
      <c r="K226" s="128"/>
      <c r="L226" s="128">
        <v>1</v>
      </c>
      <c r="M226" s="128"/>
      <c r="N226" s="128"/>
      <c r="O226" s="128"/>
      <c r="P226" s="120">
        <v>1</v>
      </c>
      <c r="Q226" s="123">
        <f t="shared" si="3"/>
        <v>2</v>
      </c>
      <c r="R226" s="158"/>
      <c r="S226" s="158"/>
      <c r="T226" s="222"/>
      <c r="U226" s="222"/>
    </row>
    <row r="227" spans="1:21" s="130" customFormat="1" ht="39" customHeight="1" x14ac:dyDescent="0.2">
      <c r="A227" s="129">
        <v>227</v>
      </c>
      <c r="B227" s="135" t="s">
        <v>334</v>
      </c>
      <c r="C227" s="120"/>
      <c r="D227" s="120"/>
      <c r="E227" s="120"/>
      <c r="F227" s="120"/>
      <c r="G227" s="120"/>
      <c r="H227" s="128" t="s">
        <v>332</v>
      </c>
      <c r="I227" s="128" t="s">
        <v>286</v>
      </c>
      <c r="J227" s="128"/>
      <c r="K227" s="128"/>
      <c r="L227" s="128"/>
      <c r="M227" s="128">
        <v>1</v>
      </c>
      <c r="N227" s="128"/>
      <c r="O227" s="128">
        <v>20</v>
      </c>
      <c r="P227" s="120"/>
      <c r="Q227" s="123">
        <f t="shared" si="3"/>
        <v>21</v>
      </c>
      <c r="R227" s="158"/>
      <c r="S227" s="158"/>
      <c r="T227" s="222"/>
      <c r="U227" s="222"/>
    </row>
    <row r="228" spans="1:21" s="130" customFormat="1" ht="39" customHeight="1" x14ac:dyDescent="0.2">
      <c r="A228" s="129">
        <v>228</v>
      </c>
      <c r="B228" s="135" t="s">
        <v>333</v>
      </c>
      <c r="C228" s="120"/>
      <c r="D228" s="120"/>
      <c r="E228" s="120"/>
      <c r="F228" s="120"/>
      <c r="G228" s="120"/>
      <c r="H228" s="128" t="s">
        <v>332</v>
      </c>
      <c r="I228" s="128" t="s">
        <v>286</v>
      </c>
      <c r="J228" s="128"/>
      <c r="K228" s="128"/>
      <c r="L228" s="128"/>
      <c r="M228" s="128">
        <v>1</v>
      </c>
      <c r="N228" s="128"/>
      <c r="O228" s="128">
        <v>6</v>
      </c>
      <c r="P228" s="120"/>
      <c r="Q228" s="123">
        <f t="shared" si="3"/>
        <v>7</v>
      </c>
      <c r="R228" s="158"/>
      <c r="S228" s="158"/>
      <c r="T228" s="222"/>
      <c r="U228" s="222"/>
    </row>
    <row r="229" spans="1:21" s="130" customFormat="1" ht="39" customHeight="1" x14ac:dyDescent="0.2">
      <c r="A229" s="129">
        <v>229</v>
      </c>
      <c r="B229" s="120" t="s">
        <v>331</v>
      </c>
      <c r="C229" s="120"/>
      <c r="D229" s="120"/>
      <c r="E229" s="120"/>
      <c r="F229" s="120"/>
      <c r="G229" s="120"/>
      <c r="H229" s="120" t="s">
        <v>329</v>
      </c>
      <c r="I229" s="128" t="s">
        <v>246</v>
      </c>
      <c r="J229" s="128"/>
      <c r="K229" s="128"/>
      <c r="L229" s="128"/>
      <c r="M229" s="128">
        <v>50</v>
      </c>
      <c r="N229" s="128">
        <v>50</v>
      </c>
      <c r="O229" s="128">
        <v>2000</v>
      </c>
      <c r="P229" s="120">
        <v>50</v>
      </c>
      <c r="Q229" s="123">
        <f t="shared" si="3"/>
        <v>2150</v>
      </c>
      <c r="R229" s="158"/>
      <c r="S229" s="158"/>
      <c r="T229" s="222"/>
      <c r="U229" s="222"/>
    </row>
    <row r="230" spans="1:21" s="130" customFormat="1" ht="39" customHeight="1" x14ac:dyDescent="0.2">
      <c r="A230" s="129">
        <v>230</v>
      </c>
      <c r="B230" s="120" t="s">
        <v>330</v>
      </c>
      <c r="C230" s="120"/>
      <c r="D230" s="120"/>
      <c r="E230" s="120"/>
      <c r="F230" s="120"/>
      <c r="G230" s="120"/>
      <c r="H230" s="120" t="s">
        <v>329</v>
      </c>
      <c r="I230" s="128" t="s">
        <v>246</v>
      </c>
      <c r="J230" s="128"/>
      <c r="K230" s="128"/>
      <c r="L230" s="128"/>
      <c r="M230" s="128">
        <v>100</v>
      </c>
      <c r="N230" s="128">
        <v>100</v>
      </c>
      <c r="O230" s="128">
        <v>100</v>
      </c>
      <c r="P230" s="120">
        <v>50</v>
      </c>
      <c r="Q230" s="123">
        <f t="shared" si="3"/>
        <v>350</v>
      </c>
      <c r="R230" s="158"/>
      <c r="S230" s="158"/>
      <c r="T230" s="222"/>
      <c r="U230" s="222"/>
    </row>
    <row r="231" spans="1:21" s="130" customFormat="1" ht="39" customHeight="1" x14ac:dyDescent="0.2">
      <c r="A231" s="129">
        <v>231</v>
      </c>
      <c r="B231" s="120" t="s">
        <v>328</v>
      </c>
      <c r="C231" s="120"/>
      <c r="D231" s="120"/>
      <c r="E231" s="120"/>
      <c r="F231" s="120"/>
      <c r="G231" s="120"/>
      <c r="H231" s="120" t="s">
        <v>327</v>
      </c>
      <c r="I231" s="128" t="s">
        <v>246</v>
      </c>
      <c r="J231" s="128"/>
      <c r="K231" s="128"/>
      <c r="L231" s="128"/>
      <c r="M231" s="128">
        <v>100</v>
      </c>
      <c r="N231" s="128">
        <v>100</v>
      </c>
      <c r="O231" s="128">
        <v>100</v>
      </c>
      <c r="P231" s="120">
        <v>50</v>
      </c>
      <c r="Q231" s="123">
        <f t="shared" si="3"/>
        <v>350</v>
      </c>
      <c r="R231" s="158"/>
      <c r="S231" s="158"/>
      <c r="T231" s="222"/>
      <c r="U231" s="222"/>
    </row>
    <row r="232" spans="1:21" s="130" customFormat="1" ht="39" customHeight="1" x14ac:dyDescent="0.2">
      <c r="A232" s="129">
        <v>232</v>
      </c>
      <c r="B232" s="134" t="s">
        <v>326</v>
      </c>
      <c r="C232" s="120"/>
      <c r="D232" s="120"/>
      <c r="E232" s="120"/>
      <c r="F232" s="120"/>
      <c r="G232" s="120"/>
      <c r="H232" s="128" t="s">
        <v>325</v>
      </c>
      <c r="I232" s="128" t="s">
        <v>246</v>
      </c>
      <c r="J232" s="128"/>
      <c r="K232" s="128"/>
      <c r="L232" s="128">
        <v>2</v>
      </c>
      <c r="M232" s="128"/>
      <c r="N232" s="128"/>
      <c r="O232" s="128"/>
      <c r="P232" s="120"/>
      <c r="Q232" s="123">
        <f t="shared" si="3"/>
        <v>2</v>
      </c>
      <c r="R232" s="158"/>
      <c r="S232" s="158"/>
      <c r="T232" s="222"/>
      <c r="U232" s="222"/>
    </row>
    <row r="233" spans="1:21" s="130" customFormat="1" ht="39" customHeight="1" x14ac:dyDescent="0.2">
      <c r="A233" s="129">
        <v>233</v>
      </c>
      <c r="B233" s="134" t="s">
        <v>324</v>
      </c>
      <c r="C233" s="120"/>
      <c r="D233" s="120"/>
      <c r="E233" s="120"/>
      <c r="F233" s="120"/>
      <c r="G233" s="120"/>
      <c r="H233" s="128" t="s">
        <v>323</v>
      </c>
      <c r="I233" s="128" t="s">
        <v>246</v>
      </c>
      <c r="J233" s="128"/>
      <c r="K233" s="128">
        <v>200</v>
      </c>
      <c r="L233" s="128"/>
      <c r="M233" s="128"/>
      <c r="N233" s="128"/>
      <c r="O233" s="128"/>
      <c r="P233" s="120"/>
      <c r="Q233" s="123">
        <f t="shared" si="3"/>
        <v>200</v>
      </c>
      <c r="R233" s="158"/>
      <c r="S233" s="158"/>
      <c r="T233" s="222"/>
      <c r="U233" s="222"/>
    </row>
    <row r="234" spans="1:21" s="130" customFormat="1" ht="39" customHeight="1" x14ac:dyDescent="0.2">
      <c r="A234" s="129">
        <v>234</v>
      </c>
      <c r="B234" s="134" t="s">
        <v>322</v>
      </c>
      <c r="C234" s="120"/>
      <c r="D234" s="120"/>
      <c r="E234" s="120"/>
      <c r="F234" s="120"/>
      <c r="G234" s="120"/>
      <c r="H234" s="128" t="s">
        <v>321</v>
      </c>
      <c r="I234" s="128" t="s">
        <v>246</v>
      </c>
      <c r="J234" s="128"/>
      <c r="K234" s="128">
        <v>200</v>
      </c>
      <c r="L234" s="128"/>
      <c r="M234" s="128"/>
      <c r="N234" s="128"/>
      <c r="O234" s="128"/>
      <c r="P234" s="120"/>
      <c r="Q234" s="123">
        <f t="shared" si="3"/>
        <v>200</v>
      </c>
      <c r="R234" s="158"/>
      <c r="S234" s="158"/>
      <c r="T234" s="222"/>
      <c r="U234" s="222"/>
    </row>
    <row r="235" spans="1:21" s="131" customFormat="1" ht="39" customHeight="1" x14ac:dyDescent="0.2">
      <c r="A235" s="129">
        <v>235</v>
      </c>
      <c r="B235" s="127" t="s">
        <v>320</v>
      </c>
      <c r="C235" s="239"/>
      <c r="D235" s="239"/>
      <c r="E235" s="120"/>
      <c r="F235" s="120"/>
      <c r="G235" s="120"/>
      <c r="H235" s="251" t="s">
        <v>319</v>
      </c>
      <c r="I235" s="128" t="s">
        <v>246</v>
      </c>
      <c r="J235" s="120"/>
      <c r="K235" s="120"/>
      <c r="L235" s="120"/>
      <c r="M235" s="120"/>
      <c r="N235" s="120">
        <v>1</v>
      </c>
      <c r="O235" s="128"/>
      <c r="P235" s="120"/>
      <c r="Q235" s="123">
        <f t="shared" si="3"/>
        <v>1</v>
      </c>
      <c r="R235" s="226"/>
      <c r="S235" s="226"/>
      <c r="T235" s="222"/>
      <c r="U235" s="238"/>
    </row>
    <row r="236" spans="1:21" s="130" customFormat="1" ht="39" customHeight="1" x14ac:dyDescent="0.2">
      <c r="A236" s="129">
        <v>236</v>
      </c>
      <c r="B236" s="120" t="s">
        <v>318</v>
      </c>
      <c r="C236" s="120"/>
      <c r="D236" s="120"/>
      <c r="E236" s="120"/>
      <c r="F236" s="120"/>
      <c r="G236" s="120"/>
      <c r="H236" s="120" t="s">
        <v>317</v>
      </c>
      <c r="I236" s="128" t="s">
        <v>246</v>
      </c>
      <c r="J236" s="120"/>
      <c r="K236" s="120"/>
      <c r="L236" s="120"/>
      <c r="M236" s="120"/>
      <c r="N236" s="120"/>
      <c r="O236" s="120"/>
      <c r="P236" s="120">
        <v>1</v>
      </c>
      <c r="Q236" s="123">
        <f t="shared" si="3"/>
        <v>1</v>
      </c>
      <c r="R236" s="120"/>
      <c r="S236" s="120"/>
      <c r="T236" s="222"/>
      <c r="U236" s="222"/>
    </row>
    <row r="237" spans="1:21" ht="39" customHeight="1" x14ac:dyDescent="0.2">
      <c r="A237" s="129">
        <v>237</v>
      </c>
      <c r="B237" s="123" t="s">
        <v>316</v>
      </c>
      <c r="C237" s="126"/>
      <c r="D237" s="126"/>
      <c r="E237" s="126"/>
      <c r="F237" s="126"/>
      <c r="G237" s="126"/>
      <c r="H237" s="120" t="s">
        <v>315</v>
      </c>
      <c r="I237" s="128" t="s">
        <v>246</v>
      </c>
      <c r="J237" s="120"/>
      <c r="K237" s="120"/>
      <c r="L237" s="120"/>
      <c r="M237" s="120">
        <v>1</v>
      </c>
      <c r="N237" s="120"/>
      <c r="O237" s="120"/>
      <c r="P237" s="120"/>
      <c r="Q237" s="123">
        <f t="shared" si="3"/>
        <v>1</v>
      </c>
      <c r="R237" s="240"/>
      <c r="S237" s="240"/>
    </row>
    <row r="238" spans="1:21" ht="39" customHeight="1" x14ac:dyDescent="0.2">
      <c r="A238" s="129">
        <v>238</v>
      </c>
      <c r="B238" s="123" t="s">
        <v>314</v>
      </c>
      <c r="C238" s="118"/>
      <c r="D238" s="118"/>
      <c r="E238" s="118"/>
      <c r="F238" s="118"/>
      <c r="G238" s="118"/>
      <c r="H238" s="120" t="s">
        <v>313</v>
      </c>
      <c r="I238" s="128" t="s">
        <v>312</v>
      </c>
      <c r="J238" s="118"/>
      <c r="K238" s="118"/>
      <c r="L238" s="129">
        <v>1</v>
      </c>
      <c r="M238" s="118"/>
      <c r="N238" s="118"/>
      <c r="O238" s="118"/>
      <c r="P238" s="118"/>
      <c r="Q238" s="123">
        <f t="shared" si="3"/>
        <v>1</v>
      </c>
      <c r="R238" s="240"/>
      <c r="S238" s="240"/>
    </row>
    <row r="239" spans="1:21" ht="39" customHeight="1" x14ac:dyDescent="0.2">
      <c r="A239" s="129">
        <v>239</v>
      </c>
      <c r="B239" s="123" t="s">
        <v>311</v>
      </c>
      <c r="C239" s="120"/>
      <c r="D239" s="120"/>
      <c r="E239" s="120"/>
      <c r="F239" s="120"/>
      <c r="G239" s="120"/>
      <c r="H239" s="120" t="s">
        <v>310</v>
      </c>
      <c r="I239" s="120" t="s">
        <v>246</v>
      </c>
      <c r="J239" s="120"/>
      <c r="K239" s="120"/>
      <c r="L239" s="120"/>
      <c r="M239" s="120">
        <v>1</v>
      </c>
      <c r="N239" s="120"/>
      <c r="O239" s="120">
        <v>6</v>
      </c>
      <c r="P239" s="118"/>
      <c r="Q239" s="123">
        <f t="shared" si="3"/>
        <v>7</v>
      </c>
      <c r="R239" s="240"/>
      <c r="S239" s="240"/>
    </row>
    <row r="240" spans="1:21" ht="39" customHeight="1" x14ac:dyDescent="0.2">
      <c r="A240" s="129">
        <v>240</v>
      </c>
      <c r="B240" s="123" t="s">
        <v>309</v>
      </c>
      <c r="C240" s="126"/>
      <c r="D240" s="126"/>
      <c r="E240" s="126"/>
      <c r="F240" s="126"/>
      <c r="G240" s="126"/>
      <c r="H240" s="120" t="s">
        <v>308</v>
      </c>
      <c r="I240" s="120" t="s">
        <v>246</v>
      </c>
      <c r="J240" s="118"/>
      <c r="K240" s="118"/>
      <c r="L240" s="118"/>
      <c r="M240" s="118"/>
      <c r="N240" s="118"/>
      <c r="O240" s="129">
        <v>1</v>
      </c>
      <c r="P240" s="118"/>
      <c r="Q240" s="123">
        <f t="shared" si="3"/>
        <v>1</v>
      </c>
      <c r="R240" s="240"/>
      <c r="S240" s="240"/>
    </row>
    <row r="241" spans="1:21" s="124" customFormat="1" ht="39" customHeight="1" x14ac:dyDescent="0.2">
      <c r="A241" s="129">
        <v>241</v>
      </c>
      <c r="B241" s="123" t="s">
        <v>307</v>
      </c>
      <c r="C241" s="120"/>
      <c r="D241" s="120"/>
      <c r="E241" s="120"/>
      <c r="F241" s="120"/>
      <c r="G241" s="120"/>
      <c r="H241" s="120" t="s">
        <v>306</v>
      </c>
      <c r="I241" s="120" t="s">
        <v>246</v>
      </c>
      <c r="J241" s="120"/>
      <c r="K241" s="120"/>
      <c r="L241" s="120"/>
      <c r="M241" s="120"/>
      <c r="N241" s="120"/>
      <c r="O241" s="120"/>
      <c r="P241" s="120">
        <v>1</v>
      </c>
      <c r="Q241" s="123">
        <f t="shared" si="3"/>
        <v>1</v>
      </c>
      <c r="R241" s="122"/>
      <c r="S241" s="122"/>
      <c r="T241" s="121"/>
      <c r="U241" s="121"/>
    </row>
    <row r="242" spans="1:21" s="124" customFormat="1" ht="39" customHeight="1" x14ac:dyDescent="0.2">
      <c r="A242" s="129">
        <v>242</v>
      </c>
      <c r="B242" s="123" t="s">
        <v>305</v>
      </c>
      <c r="C242" s="120"/>
      <c r="D242" s="120"/>
      <c r="E242" s="120"/>
      <c r="F242" s="120"/>
      <c r="G242" s="120"/>
      <c r="H242" s="120" t="s">
        <v>304</v>
      </c>
      <c r="I242" s="120" t="s">
        <v>246</v>
      </c>
      <c r="J242" s="120">
        <v>2</v>
      </c>
      <c r="K242" s="120"/>
      <c r="L242" s="120"/>
      <c r="M242" s="120"/>
      <c r="N242" s="120"/>
      <c r="O242" s="120"/>
      <c r="P242" s="120"/>
      <c r="Q242" s="123">
        <f t="shared" si="3"/>
        <v>2</v>
      </c>
      <c r="R242" s="122"/>
      <c r="S242" s="122"/>
      <c r="T242" s="121"/>
      <c r="U242" s="121"/>
    </row>
    <row r="243" spans="1:21" s="124" customFormat="1" ht="39" customHeight="1" x14ac:dyDescent="0.2">
      <c r="A243" s="129">
        <v>243</v>
      </c>
      <c r="B243" s="123" t="s">
        <v>303</v>
      </c>
      <c r="C243" s="120"/>
      <c r="D243" s="120"/>
      <c r="E243" s="120"/>
      <c r="F243" s="120"/>
      <c r="G243" s="120"/>
      <c r="H243" s="120" t="s">
        <v>302</v>
      </c>
      <c r="I243" s="120" t="s">
        <v>246</v>
      </c>
      <c r="J243" s="120">
        <v>2</v>
      </c>
      <c r="K243" s="120"/>
      <c r="L243" s="120"/>
      <c r="M243" s="120"/>
      <c r="N243" s="120"/>
      <c r="O243" s="120"/>
      <c r="P243" s="120"/>
      <c r="Q243" s="123">
        <f t="shared" si="3"/>
        <v>2</v>
      </c>
      <c r="R243" s="122"/>
      <c r="S243" s="122"/>
      <c r="T243" s="121"/>
      <c r="U243" s="121"/>
    </row>
    <row r="244" spans="1:21" s="119" customFormat="1" ht="39" customHeight="1" x14ac:dyDescent="0.2">
      <c r="A244" s="129">
        <v>244</v>
      </c>
      <c r="B244" s="120" t="s">
        <v>301</v>
      </c>
      <c r="C244" s="120"/>
      <c r="D244" s="120"/>
      <c r="E244" s="120"/>
      <c r="F244" s="120"/>
      <c r="G244" s="120"/>
      <c r="H244" s="120" t="s">
        <v>300</v>
      </c>
      <c r="I244" s="120" t="s">
        <v>246</v>
      </c>
      <c r="J244" s="120"/>
      <c r="K244" s="120"/>
      <c r="L244" s="128">
        <v>2</v>
      </c>
      <c r="M244" s="120"/>
      <c r="N244" s="120"/>
      <c r="O244" s="120"/>
      <c r="P244" s="128">
        <v>1</v>
      </c>
      <c r="Q244" s="120">
        <f t="shared" si="3"/>
        <v>3</v>
      </c>
      <c r="R244" s="122"/>
      <c r="S244" s="122"/>
      <c r="T244" s="121"/>
      <c r="U244" s="121"/>
    </row>
    <row r="245" spans="1:21" s="119" customFormat="1" ht="39" customHeight="1" x14ac:dyDescent="0.2">
      <c r="A245" s="129">
        <v>245</v>
      </c>
      <c r="B245" s="120" t="s">
        <v>299</v>
      </c>
      <c r="C245" s="120"/>
      <c r="D245" s="120"/>
      <c r="E245" s="120"/>
      <c r="F245" s="120"/>
      <c r="G245" s="120"/>
      <c r="H245" s="120" t="s">
        <v>298</v>
      </c>
      <c r="I245" s="120" t="s">
        <v>246</v>
      </c>
      <c r="J245" s="120"/>
      <c r="K245" s="120"/>
      <c r="L245" s="128">
        <v>2</v>
      </c>
      <c r="M245" s="120"/>
      <c r="N245" s="120"/>
      <c r="O245" s="120"/>
      <c r="P245" s="128">
        <v>1</v>
      </c>
      <c r="Q245" s="120">
        <f t="shared" si="3"/>
        <v>3</v>
      </c>
      <c r="R245" s="122"/>
      <c r="S245" s="122"/>
      <c r="T245" s="121"/>
      <c r="U245" s="121"/>
    </row>
    <row r="246" spans="1:21" s="119" customFormat="1" ht="39" customHeight="1" x14ac:dyDescent="0.2">
      <c r="A246" s="129">
        <v>246</v>
      </c>
      <c r="B246" s="120" t="s">
        <v>297</v>
      </c>
      <c r="C246" s="120"/>
      <c r="D246" s="120"/>
      <c r="E246" s="120"/>
      <c r="F246" s="120"/>
      <c r="G246" s="120"/>
      <c r="H246" s="120" t="s">
        <v>296</v>
      </c>
      <c r="I246" s="120" t="s">
        <v>246</v>
      </c>
      <c r="J246" s="120"/>
      <c r="K246" s="120"/>
      <c r="L246" s="128">
        <v>1</v>
      </c>
      <c r="M246" s="120"/>
      <c r="N246" s="120"/>
      <c r="O246" s="120"/>
      <c r="P246" s="128"/>
      <c r="Q246" s="120">
        <f t="shared" si="3"/>
        <v>1</v>
      </c>
      <c r="R246" s="122"/>
      <c r="S246" s="122"/>
      <c r="T246" s="121"/>
      <c r="U246" s="121"/>
    </row>
    <row r="247" spans="1:21" s="119" customFormat="1" ht="39" customHeight="1" x14ac:dyDescent="0.2">
      <c r="A247" s="129">
        <v>247</v>
      </c>
      <c r="B247" s="120" t="s">
        <v>295</v>
      </c>
      <c r="C247" s="120"/>
      <c r="D247" s="120"/>
      <c r="E247" s="120"/>
      <c r="F247" s="120"/>
      <c r="G247" s="120"/>
      <c r="H247" s="120" t="s">
        <v>294</v>
      </c>
      <c r="I247" s="120" t="s">
        <v>246</v>
      </c>
      <c r="J247" s="120"/>
      <c r="K247" s="120"/>
      <c r="L247" s="120">
        <v>1</v>
      </c>
      <c r="M247" s="120"/>
      <c r="N247" s="120"/>
      <c r="O247" s="120"/>
      <c r="P247" s="120"/>
      <c r="Q247" s="123">
        <f t="shared" si="3"/>
        <v>1</v>
      </c>
      <c r="R247" s="122"/>
      <c r="S247" s="122"/>
      <c r="T247" s="121"/>
      <c r="U247" s="121"/>
    </row>
    <row r="248" spans="1:21" s="119" customFormat="1" ht="39" customHeight="1" x14ac:dyDescent="0.2">
      <c r="A248" s="129">
        <v>248</v>
      </c>
      <c r="B248" s="120" t="s">
        <v>293</v>
      </c>
      <c r="C248" s="120"/>
      <c r="D248" s="120"/>
      <c r="E248" s="120"/>
      <c r="F248" s="120"/>
      <c r="G248" s="120"/>
      <c r="H248" s="120" t="s">
        <v>292</v>
      </c>
      <c r="I248" s="120" t="s">
        <v>246</v>
      </c>
      <c r="J248" s="120"/>
      <c r="K248" s="120"/>
      <c r="L248" s="127">
        <v>1</v>
      </c>
      <c r="M248" s="120"/>
      <c r="N248" s="120"/>
      <c r="O248" s="120"/>
      <c r="P248" s="127"/>
      <c r="Q248" s="123">
        <f t="shared" si="3"/>
        <v>1</v>
      </c>
      <c r="R248" s="122"/>
      <c r="S248" s="122"/>
      <c r="T248" s="121"/>
      <c r="U248" s="121"/>
    </row>
    <row r="249" spans="1:21" s="119" customFormat="1" ht="39" customHeight="1" x14ac:dyDescent="0.2">
      <c r="A249" s="129">
        <v>249</v>
      </c>
      <c r="B249" s="120" t="s">
        <v>291</v>
      </c>
      <c r="C249" s="120"/>
      <c r="D249" s="120"/>
      <c r="E249" s="120"/>
      <c r="F249" s="120"/>
      <c r="G249" s="120"/>
      <c r="H249" s="126"/>
      <c r="I249" s="120" t="s">
        <v>246</v>
      </c>
      <c r="J249" s="120"/>
      <c r="K249" s="120"/>
      <c r="L249" s="126">
        <v>1</v>
      </c>
      <c r="M249" s="120"/>
      <c r="N249" s="120"/>
      <c r="O249" s="120"/>
      <c r="P249" s="126"/>
      <c r="Q249" s="123">
        <f t="shared" si="3"/>
        <v>1</v>
      </c>
      <c r="R249" s="122"/>
      <c r="S249" s="122"/>
      <c r="T249" s="121"/>
      <c r="U249" s="121"/>
    </row>
    <row r="250" spans="1:21" s="119" customFormat="1" ht="39" customHeight="1" x14ac:dyDescent="0.2">
      <c r="A250" s="129">
        <v>250</v>
      </c>
      <c r="B250" s="120" t="s">
        <v>290</v>
      </c>
      <c r="C250" s="120"/>
      <c r="D250" s="120"/>
      <c r="E250" s="120"/>
      <c r="F250" s="120"/>
      <c r="G250" s="120"/>
      <c r="H250" s="120" t="s">
        <v>289</v>
      </c>
      <c r="I250" s="120" t="s">
        <v>246</v>
      </c>
      <c r="J250" s="120"/>
      <c r="K250" s="120"/>
      <c r="L250" s="126">
        <v>3</v>
      </c>
      <c r="M250" s="120"/>
      <c r="N250" s="120"/>
      <c r="O250" s="120"/>
      <c r="P250" s="126"/>
      <c r="Q250" s="123">
        <f t="shared" si="3"/>
        <v>3</v>
      </c>
      <c r="R250" s="122"/>
      <c r="S250" s="122"/>
      <c r="T250" s="121"/>
      <c r="U250" s="121"/>
    </row>
    <row r="251" spans="1:21" s="124" customFormat="1" ht="39" customHeight="1" x14ac:dyDescent="0.2">
      <c r="A251" s="129">
        <v>251</v>
      </c>
      <c r="B251" s="134" t="s">
        <v>288</v>
      </c>
      <c r="C251" s="120"/>
      <c r="D251" s="120"/>
      <c r="E251" s="120"/>
      <c r="F251" s="120"/>
      <c r="G251" s="120"/>
      <c r="H251" s="128" t="s">
        <v>287</v>
      </c>
      <c r="I251" s="120" t="s">
        <v>286</v>
      </c>
      <c r="J251" s="120">
        <v>1</v>
      </c>
      <c r="K251" s="120">
        <v>1</v>
      </c>
      <c r="L251" s="120"/>
      <c r="M251" s="120">
        <v>1</v>
      </c>
      <c r="N251" s="120"/>
      <c r="O251" s="120"/>
      <c r="P251" s="120"/>
      <c r="Q251" s="123">
        <f t="shared" si="3"/>
        <v>3</v>
      </c>
      <c r="R251" s="122"/>
      <c r="S251" s="122"/>
      <c r="T251" s="121"/>
      <c r="U251" s="121"/>
    </row>
    <row r="252" spans="1:21" s="124" customFormat="1" ht="39" customHeight="1" x14ac:dyDescent="0.2">
      <c r="A252" s="129">
        <v>252</v>
      </c>
      <c r="B252" s="134" t="s">
        <v>285</v>
      </c>
      <c r="C252" s="120"/>
      <c r="D252" s="120"/>
      <c r="E252" s="120"/>
      <c r="F252" s="120"/>
      <c r="G252" s="120"/>
      <c r="H252" s="128" t="s">
        <v>284</v>
      </c>
      <c r="I252" s="120" t="s">
        <v>246</v>
      </c>
      <c r="J252" s="120">
        <v>30</v>
      </c>
      <c r="K252" s="120"/>
      <c r="L252" s="120"/>
      <c r="M252" s="120"/>
      <c r="N252" s="120"/>
      <c r="O252" s="120"/>
      <c r="P252" s="120"/>
      <c r="Q252" s="123">
        <f t="shared" si="3"/>
        <v>30</v>
      </c>
      <c r="R252" s="122"/>
      <c r="S252" s="122"/>
      <c r="T252" s="121"/>
      <c r="U252" s="121"/>
    </row>
    <row r="253" spans="1:21" s="124" customFormat="1" ht="39" customHeight="1" x14ac:dyDescent="0.2">
      <c r="A253" s="129">
        <v>253</v>
      </c>
      <c r="B253" s="134" t="s">
        <v>283</v>
      </c>
      <c r="C253" s="120"/>
      <c r="D253" s="120"/>
      <c r="E253" s="120"/>
      <c r="F253" s="120"/>
      <c r="G253" s="120"/>
      <c r="H253" s="128" t="s">
        <v>282</v>
      </c>
      <c r="I253" s="120" t="s">
        <v>246</v>
      </c>
      <c r="J253" s="120">
        <v>6</v>
      </c>
      <c r="K253" s="120"/>
      <c r="L253" s="120"/>
      <c r="M253" s="120"/>
      <c r="N253" s="120"/>
      <c r="O253" s="120"/>
      <c r="P253" s="120"/>
      <c r="Q253" s="123">
        <f t="shared" si="3"/>
        <v>6</v>
      </c>
      <c r="R253" s="122"/>
      <c r="S253" s="122"/>
      <c r="T253" s="121"/>
      <c r="U253" s="121"/>
    </row>
    <row r="254" spans="1:21" s="124" customFormat="1" ht="39" customHeight="1" x14ac:dyDescent="0.2">
      <c r="A254" s="129">
        <v>254</v>
      </c>
      <c r="B254" s="123" t="s">
        <v>281</v>
      </c>
      <c r="C254" s="120"/>
      <c r="D254" s="120"/>
      <c r="E254" s="120"/>
      <c r="F254" s="120"/>
      <c r="G254" s="120"/>
      <c r="H254" s="120" t="s">
        <v>280</v>
      </c>
      <c r="I254" s="120" t="s">
        <v>246</v>
      </c>
      <c r="J254" s="120">
        <v>48</v>
      </c>
      <c r="K254" s="120"/>
      <c r="L254" s="120"/>
      <c r="M254" s="120"/>
      <c r="N254" s="120"/>
      <c r="O254" s="120"/>
      <c r="P254" s="120"/>
      <c r="Q254" s="123">
        <f t="shared" si="3"/>
        <v>48</v>
      </c>
      <c r="R254" s="122"/>
      <c r="S254" s="122"/>
      <c r="T254" s="121"/>
      <c r="U254" s="121"/>
    </row>
    <row r="255" spans="1:21" s="124" customFormat="1" ht="39" customHeight="1" x14ac:dyDescent="0.2">
      <c r="A255" s="129">
        <v>255</v>
      </c>
      <c r="B255" s="123" t="s">
        <v>279</v>
      </c>
      <c r="C255" s="120"/>
      <c r="D255" s="120"/>
      <c r="E255" s="120"/>
      <c r="F255" s="120"/>
      <c r="G255" s="120"/>
      <c r="H255" s="120" t="s">
        <v>278</v>
      </c>
      <c r="I255" s="120" t="s">
        <v>246</v>
      </c>
      <c r="J255" s="120">
        <v>8</v>
      </c>
      <c r="K255" s="120"/>
      <c r="L255" s="120"/>
      <c r="M255" s="120"/>
      <c r="N255" s="120"/>
      <c r="O255" s="120"/>
      <c r="P255" s="120"/>
      <c r="Q255" s="120">
        <f t="shared" si="3"/>
        <v>8</v>
      </c>
      <c r="R255" s="122"/>
      <c r="S255" s="122"/>
      <c r="T255" s="121"/>
      <c r="U255" s="121"/>
    </row>
    <row r="256" spans="1:21" s="124" customFormat="1" ht="39" customHeight="1" x14ac:dyDescent="0.2">
      <c r="A256" s="129">
        <v>256</v>
      </c>
      <c r="B256" s="123" t="s">
        <v>277</v>
      </c>
      <c r="C256" s="120"/>
      <c r="D256" s="120"/>
      <c r="E256" s="120"/>
      <c r="F256" s="120"/>
      <c r="G256" s="120"/>
      <c r="H256" s="120" t="s">
        <v>276</v>
      </c>
      <c r="I256" s="120" t="s">
        <v>246</v>
      </c>
      <c r="J256" s="120">
        <v>20</v>
      </c>
      <c r="K256" s="120"/>
      <c r="L256" s="120"/>
      <c r="M256" s="120"/>
      <c r="N256" s="120"/>
      <c r="O256" s="120"/>
      <c r="P256" s="120"/>
      <c r="Q256" s="120">
        <f t="shared" si="3"/>
        <v>20</v>
      </c>
      <c r="R256" s="122"/>
      <c r="S256" s="122"/>
      <c r="T256" s="121"/>
      <c r="U256" s="121"/>
    </row>
    <row r="257" spans="1:21" s="124" customFormat="1" ht="39" customHeight="1" x14ac:dyDescent="0.2">
      <c r="A257" s="129">
        <v>257</v>
      </c>
      <c r="B257" s="123" t="s">
        <v>275</v>
      </c>
      <c r="C257" s="120"/>
      <c r="D257" s="120"/>
      <c r="E257" s="120"/>
      <c r="F257" s="120"/>
      <c r="G257" s="120"/>
      <c r="H257" s="120" t="s">
        <v>271</v>
      </c>
      <c r="I257" s="120" t="s">
        <v>246</v>
      </c>
      <c r="J257" s="120">
        <v>100</v>
      </c>
      <c r="K257" s="120"/>
      <c r="L257" s="120"/>
      <c r="M257" s="120"/>
      <c r="N257" s="120"/>
      <c r="O257" s="120"/>
      <c r="P257" s="120"/>
      <c r="Q257" s="120">
        <f t="shared" si="3"/>
        <v>100</v>
      </c>
      <c r="R257" s="122"/>
      <c r="S257" s="122"/>
      <c r="T257" s="121"/>
      <c r="U257" s="121"/>
    </row>
    <row r="258" spans="1:21" s="124" customFormat="1" ht="39" customHeight="1" x14ac:dyDescent="0.2">
      <c r="A258" s="129">
        <v>258</v>
      </c>
      <c r="B258" s="123" t="s">
        <v>274</v>
      </c>
      <c r="C258" s="120"/>
      <c r="D258" s="120"/>
      <c r="E258" s="120"/>
      <c r="F258" s="120"/>
      <c r="G258" s="120"/>
      <c r="H258" s="120" t="s">
        <v>273</v>
      </c>
      <c r="I258" s="120" t="s">
        <v>249</v>
      </c>
      <c r="J258" s="120">
        <v>10</v>
      </c>
      <c r="K258" s="120"/>
      <c r="L258" s="120"/>
      <c r="M258" s="120"/>
      <c r="N258" s="120"/>
      <c r="O258" s="120"/>
      <c r="P258" s="120"/>
      <c r="Q258" s="120">
        <f t="shared" ref="Q258:Q286" si="4">J258+K258+L258+M258+N258+O258+P258</f>
        <v>10</v>
      </c>
      <c r="R258" s="122"/>
      <c r="S258" s="122"/>
      <c r="T258" s="121"/>
      <c r="U258" s="121"/>
    </row>
    <row r="259" spans="1:21" s="124" customFormat="1" ht="39" customHeight="1" x14ac:dyDescent="0.2">
      <c r="A259" s="129">
        <v>259</v>
      </c>
      <c r="B259" s="123" t="s">
        <v>272</v>
      </c>
      <c r="C259" s="120"/>
      <c r="D259" s="120"/>
      <c r="E259" s="120"/>
      <c r="F259" s="120"/>
      <c r="G259" s="120"/>
      <c r="H259" s="120" t="s">
        <v>271</v>
      </c>
      <c r="I259" s="120" t="s">
        <v>246</v>
      </c>
      <c r="J259" s="120">
        <v>50</v>
      </c>
      <c r="K259" s="120"/>
      <c r="L259" s="120"/>
      <c r="M259" s="120"/>
      <c r="N259" s="120"/>
      <c r="O259" s="120"/>
      <c r="P259" s="120"/>
      <c r="Q259" s="120">
        <f t="shared" si="4"/>
        <v>50</v>
      </c>
      <c r="R259" s="122"/>
      <c r="S259" s="122"/>
      <c r="T259" s="121"/>
      <c r="U259" s="121"/>
    </row>
    <row r="260" spans="1:21" s="124" customFormat="1" ht="39" customHeight="1" x14ac:dyDescent="0.2">
      <c r="A260" s="129">
        <v>260</v>
      </c>
      <c r="B260" s="123" t="s">
        <v>270</v>
      </c>
      <c r="C260" s="120"/>
      <c r="D260" s="120"/>
      <c r="E260" s="120"/>
      <c r="F260" s="120"/>
      <c r="G260" s="120"/>
      <c r="H260" s="120" t="s">
        <v>269</v>
      </c>
      <c r="I260" s="120" t="s">
        <v>249</v>
      </c>
      <c r="J260" s="120">
        <v>2</v>
      </c>
      <c r="K260" s="120"/>
      <c r="L260" s="120"/>
      <c r="M260" s="120"/>
      <c r="N260" s="120"/>
      <c r="O260" s="120"/>
      <c r="P260" s="120"/>
      <c r="Q260" s="120">
        <f t="shared" si="4"/>
        <v>2</v>
      </c>
      <c r="R260" s="122"/>
      <c r="S260" s="122"/>
      <c r="T260" s="121"/>
      <c r="U260" s="121"/>
    </row>
    <row r="261" spans="1:21" s="124" customFormat="1" ht="39" customHeight="1" x14ac:dyDescent="0.2">
      <c r="A261" s="129">
        <v>261</v>
      </c>
      <c r="B261" s="123" t="s">
        <v>268</v>
      </c>
      <c r="C261" s="120"/>
      <c r="D261" s="120"/>
      <c r="E261" s="120"/>
      <c r="F261" s="120"/>
      <c r="G261" s="120"/>
      <c r="H261" s="120" t="s">
        <v>267</v>
      </c>
      <c r="I261" s="120" t="s">
        <v>249</v>
      </c>
      <c r="J261" s="120">
        <v>50</v>
      </c>
      <c r="K261" s="120"/>
      <c r="L261" s="120"/>
      <c r="M261" s="120"/>
      <c r="N261" s="120"/>
      <c r="O261" s="120"/>
      <c r="P261" s="120"/>
      <c r="Q261" s="120">
        <f t="shared" si="4"/>
        <v>50</v>
      </c>
      <c r="R261" s="122"/>
      <c r="S261" s="122"/>
      <c r="T261" s="121"/>
      <c r="U261" s="121"/>
    </row>
    <row r="262" spans="1:21" s="124" customFormat="1" ht="39" customHeight="1" x14ac:dyDescent="0.2">
      <c r="A262" s="129">
        <v>262</v>
      </c>
      <c r="B262" s="123" t="s">
        <v>266</v>
      </c>
      <c r="C262" s="120"/>
      <c r="D262" s="120"/>
      <c r="E262" s="120"/>
      <c r="F262" s="120"/>
      <c r="G262" s="120"/>
      <c r="H262" s="120" t="s">
        <v>265</v>
      </c>
      <c r="I262" s="120" t="s">
        <v>249</v>
      </c>
      <c r="J262" s="120">
        <v>20</v>
      </c>
      <c r="K262" s="120"/>
      <c r="L262" s="120"/>
      <c r="M262" s="120"/>
      <c r="N262" s="120"/>
      <c r="O262" s="120"/>
      <c r="P262" s="120"/>
      <c r="Q262" s="120">
        <f t="shared" si="4"/>
        <v>20</v>
      </c>
      <c r="R262" s="122"/>
      <c r="S262" s="122"/>
      <c r="T262" s="121"/>
      <c r="U262" s="121"/>
    </row>
    <row r="263" spans="1:21" s="124" customFormat="1" ht="39" customHeight="1" x14ac:dyDescent="0.2">
      <c r="A263" s="129">
        <v>263</v>
      </c>
      <c r="B263" s="123" t="s">
        <v>264</v>
      </c>
      <c r="C263" s="120"/>
      <c r="D263" s="120"/>
      <c r="E263" s="120"/>
      <c r="F263" s="120"/>
      <c r="G263" s="120"/>
      <c r="H263" s="120" t="s">
        <v>263</v>
      </c>
      <c r="I263" s="120" t="s">
        <v>249</v>
      </c>
      <c r="J263" s="120">
        <v>5</v>
      </c>
      <c r="K263" s="120"/>
      <c r="L263" s="120"/>
      <c r="M263" s="120"/>
      <c r="N263" s="120"/>
      <c r="O263" s="120"/>
      <c r="P263" s="120"/>
      <c r="Q263" s="120">
        <f t="shared" si="4"/>
        <v>5</v>
      </c>
      <c r="R263" s="122"/>
      <c r="S263" s="122"/>
      <c r="T263" s="121"/>
      <c r="U263" s="121"/>
    </row>
    <row r="264" spans="1:21" s="124" customFormat="1" ht="39" customHeight="1" x14ac:dyDescent="0.2">
      <c r="A264" s="129">
        <v>264</v>
      </c>
      <c r="B264" s="123" t="s">
        <v>262</v>
      </c>
      <c r="C264" s="120"/>
      <c r="D264" s="120"/>
      <c r="E264" s="120"/>
      <c r="F264" s="120"/>
      <c r="G264" s="120"/>
      <c r="H264" s="120" t="s">
        <v>261</v>
      </c>
      <c r="I264" s="120" t="s">
        <v>249</v>
      </c>
      <c r="J264" s="120">
        <v>20</v>
      </c>
      <c r="K264" s="120"/>
      <c r="L264" s="120"/>
      <c r="M264" s="120"/>
      <c r="N264" s="120"/>
      <c r="O264" s="120"/>
      <c r="P264" s="120"/>
      <c r="Q264" s="120">
        <f t="shared" si="4"/>
        <v>20</v>
      </c>
      <c r="R264" s="122"/>
      <c r="S264" s="122"/>
      <c r="T264" s="121"/>
      <c r="U264" s="121"/>
    </row>
    <row r="265" spans="1:21" s="124" customFormat="1" ht="39" customHeight="1" x14ac:dyDescent="0.2">
      <c r="A265" s="129">
        <v>265</v>
      </c>
      <c r="B265" s="123" t="s">
        <v>260</v>
      </c>
      <c r="C265" s="120"/>
      <c r="D265" s="120"/>
      <c r="E265" s="120"/>
      <c r="F265" s="120"/>
      <c r="G265" s="120"/>
      <c r="H265" s="120" t="s">
        <v>259</v>
      </c>
      <c r="I265" s="120" t="s">
        <v>246</v>
      </c>
      <c r="J265" s="120">
        <v>5</v>
      </c>
      <c r="K265" s="120"/>
      <c r="L265" s="120"/>
      <c r="M265" s="120"/>
      <c r="N265" s="120"/>
      <c r="O265" s="120"/>
      <c r="P265" s="120"/>
      <c r="Q265" s="120">
        <f t="shared" si="4"/>
        <v>5</v>
      </c>
      <c r="R265" s="122"/>
      <c r="S265" s="122"/>
      <c r="T265" s="121"/>
      <c r="U265" s="121"/>
    </row>
    <row r="266" spans="1:21" s="124" customFormat="1" ht="39" customHeight="1" x14ac:dyDescent="0.2">
      <c r="A266" s="129">
        <v>266</v>
      </c>
      <c r="B266" s="123" t="s">
        <v>258</v>
      </c>
      <c r="C266" s="120"/>
      <c r="D266" s="120"/>
      <c r="E266" s="120"/>
      <c r="F266" s="120"/>
      <c r="G266" s="120"/>
      <c r="H266" s="120" t="s">
        <v>257</v>
      </c>
      <c r="I266" s="120" t="s">
        <v>246</v>
      </c>
      <c r="J266" s="120">
        <v>20</v>
      </c>
      <c r="K266" s="120"/>
      <c r="L266" s="120"/>
      <c r="M266" s="120"/>
      <c r="N266" s="120"/>
      <c r="O266" s="120"/>
      <c r="P266" s="120"/>
      <c r="Q266" s="120">
        <f t="shared" si="4"/>
        <v>20</v>
      </c>
      <c r="R266" s="122"/>
      <c r="S266" s="122"/>
      <c r="T266" s="121"/>
      <c r="U266" s="121"/>
    </row>
    <row r="267" spans="1:21" s="124" customFormat="1" ht="39" customHeight="1" x14ac:dyDescent="0.2">
      <c r="A267" s="120">
        <v>267</v>
      </c>
      <c r="B267" s="123" t="s">
        <v>256</v>
      </c>
      <c r="C267" s="120"/>
      <c r="D267" s="120"/>
      <c r="E267" s="120"/>
      <c r="F267" s="120"/>
      <c r="G267" s="120"/>
      <c r="H267" s="120" t="s">
        <v>255</v>
      </c>
      <c r="I267" s="120" t="s">
        <v>246</v>
      </c>
      <c r="J267" s="120"/>
      <c r="K267" s="120"/>
      <c r="L267" s="120">
        <v>1</v>
      </c>
      <c r="M267" s="120"/>
      <c r="N267" s="120"/>
      <c r="O267" s="120"/>
      <c r="P267" s="120">
        <v>1</v>
      </c>
      <c r="Q267" s="120">
        <f t="shared" si="4"/>
        <v>2</v>
      </c>
      <c r="R267" s="122"/>
      <c r="S267" s="122"/>
      <c r="T267" s="121"/>
      <c r="U267" s="121"/>
    </row>
    <row r="268" spans="1:21" s="124" customFormat="1" ht="39" customHeight="1" x14ac:dyDescent="0.2">
      <c r="A268" s="120">
        <v>268</v>
      </c>
      <c r="B268" s="123" t="s">
        <v>253</v>
      </c>
      <c r="C268" s="120"/>
      <c r="D268" s="120"/>
      <c r="E268" s="120"/>
      <c r="F268" s="120"/>
      <c r="G268" s="120"/>
      <c r="H268" s="120" t="s">
        <v>254</v>
      </c>
      <c r="I268" s="120" t="s">
        <v>249</v>
      </c>
      <c r="J268" s="120"/>
      <c r="K268" s="120"/>
      <c r="L268" s="120"/>
      <c r="M268" s="120"/>
      <c r="N268" s="120"/>
      <c r="O268" s="120">
        <v>5</v>
      </c>
      <c r="P268" s="120"/>
      <c r="Q268" s="120">
        <f t="shared" si="4"/>
        <v>5</v>
      </c>
      <c r="R268" s="122"/>
      <c r="S268" s="122"/>
      <c r="T268" s="121"/>
      <c r="U268" s="121"/>
    </row>
    <row r="269" spans="1:21" s="124" customFormat="1" ht="39" customHeight="1" x14ac:dyDescent="0.2">
      <c r="A269" s="120">
        <v>269</v>
      </c>
      <c r="B269" s="123" t="s">
        <v>253</v>
      </c>
      <c r="C269" s="120"/>
      <c r="D269" s="120"/>
      <c r="E269" s="120"/>
      <c r="F269" s="120"/>
      <c r="G269" s="120"/>
      <c r="H269" s="120" t="s">
        <v>252</v>
      </c>
      <c r="I269" s="120" t="s">
        <v>249</v>
      </c>
      <c r="J269" s="120"/>
      <c r="K269" s="120"/>
      <c r="L269" s="120"/>
      <c r="M269" s="120"/>
      <c r="N269" s="120"/>
      <c r="O269" s="120">
        <v>5</v>
      </c>
      <c r="P269" s="120"/>
      <c r="Q269" s="120">
        <f t="shared" si="4"/>
        <v>5</v>
      </c>
      <c r="R269" s="122"/>
      <c r="S269" s="122"/>
      <c r="T269" s="121"/>
      <c r="U269" s="121"/>
    </row>
    <row r="270" spans="1:21" s="124" customFormat="1" ht="39" customHeight="1" x14ac:dyDescent="0.2">
      <c r="A270" s="120">
        <v>270</v>
      </c>
      <c r="B270" s="123" t="s">
        <v>251</v>
      </c>
      <c r="C270" s="120"/>
      <c r="D270" s="120"/>
      <c r="E270" s="120"/>
      <c r="F270" s="120"/>
      <c r="G270" s="120"/>
      <c r="H270" s="120" t="s">
        <v>250</v>
      </c>
      <c r="I270" s="120" t="s">
        <v>249</v>
      </c>
      <c r="J270" s="120"/>
      <c r="K270" s="120"/>
      <c r="L270" s="120"/>
      <c r="M270" s="120"/>
      <c r="N270" s="120"/>
      <c r="O270" s="120">
        <v>5</v>
      </c>
      <c r="P270" s="120"/>
      <c r="Q270" s="120">
        <f t="shared" si="4"/>
        <v>5</v>
      </c>
      <c r="R270" s="122"/>
      <c r="S270" s="122"/>
      <c r="T270" s="121"/>
      <c r="U270" s="121"/>
    </row>
    <row r="271" spans="1:21" s="121" customFormat="1" ht="39" customHeight="1" x14ac:dyDescent="0.2">
      <c r="A271" s="120">
        <v>271</v>
      </c>
      <c r="B271" s="123" t="s">
        <v>248</v>
      </c>
      <c r="C271" s="120"/>
      <c r="D271" s="120"/>
      <c r="E271" s="120"/>
      <c r="F271" s="120"/>
      <c r="G271" s="120"/>
      <c r="H271" s="120" t="s">
        <v>247</v>
      </c>
      <c r="I271" s="120" t="s">
        <v>246</v>
      </c>
      <c r="J271" s="120">
        <v>10</v>
      </c>
      <c r="K271" s="120"/>
      <c r="L271" s="120"/>
      <c r="M271" s="120"/>
      <c r="N271" s="120"/>
      <c r="O271" s="120"/>
      <c r="P271" s="120">
        <v>10</v>
      </c>
      <c r="Q271" s="120">
        <f t="shared" si="4"/>
        <v>20</v>
      </c>
      <c r="R271" s="122"/>
      <c r="S271" s="122"/>
    </row>
    <row r="272" spans="1:21" s="121" customFormat="1" ht="39" customHeight="1" x14ac:dyDescent="0.2">
      <c r="A272" s="120">
        <v>272</v>
      </c>
      <c r="B272" s="123" t="s">
        <v>781</v>
      </c>
      <c r="C272" s="120"/>
      <c r="D272" s="120"/>
      <c r="E272" s="120"/>
      <c r="F272" s="120"/>
      <c r="G272" s="120"/>
      <c r="H272" s="120" t="s">
        <v>782</v>
      </c>
      <c r="I272" s="120" t="s">
        <v>246</v>
      </c>
      <c r="J272" s="120"/>
      <c r="K272" s="120"/>
      <c r="L272" s="120"/>
      <c r="M272" s="120"/>
      <c r="N272" s="120"/>
      <c r="O272" s="120">
        <v>100</v>
      </c>
      <c r="P272" s="120"/>
      <c r="Q272" s="120">
        <f t="shared" si="4"/>
        <v>100</v>
      </c>
      <c r="R272" s="122"/>
      <c r="S272" s="122"/>
    </row>
    <row r="273" spans="1:21" s="121" customFormat="1" ht="39" customHeight="1" x14ac:dyDescent="0.2">
      <c r="A273" s="120">
        <v>273</v>
      </c>
      <c r="B273" s="123" t="s">
        <v>783</v>
      </c>
      <c r="C273" s="120"/>
      <c r="D273" s="120"/>
      <c r="E273" s="120"/>
      <c r="F273" s="120"/>
      <c r="G273" s="120"/>
      <c r="H273" s="120" t="s">
        <v>784</v>
      </c>
      <c r="I273" s="120" t="s">
        <v>249</v>
      </c>
      <c r="J273" s="120"/>
      <c r="K273" s="120"/>
      <c r="L273" s="120"/>
      <c r="M273" s="120"/>
      <c r="N273" s="120"/>
      <c r="O273" s="120">
        <v>5</v>
      </c>
      <c r="P273" s="120"/>
      <c r="Q273" s="120">
        <f t="shared" si="4"/>
        <v>5</v>
      </c>
      <c r="R273" s="122"/>
      <c r="S273" s="122"/>
    </row>
    <row r="274" spans="1:21" s="121" customFormat="1" ht="39" customHeight="1" x14ac:dyDescent="0.2">
      <c r="A274" s="120">
        <v>274</v>
      </c>
      <c r="B274" s="123" t="s">
        <v>785</v>
      </c>
      <c r="C274" s="120"/>
      <c r="D274" s="120"/>
      <c r="E274" s="120"/>
      <c r="F274" s="120"/>
      <c r="G274" s="120"/>
      <c r="H274" s="120" t="s">
        <v>786</v>
      </c>
      <c r="I274" s="120" t="s">
        <v>249</v>
      </c>
      <c r="J274" s="120"/>
      <c r="K274" s="120"/>
      <c r="L274" s="120"/>
      <c r="M274" s="120"/>
      <c r="N274" s="120"/>
      <c r="O274" s="120">
        <v>10</v>
      </c>
      <c r="P274" s="120"/>
      <c r="Q274" s="120">
        <f t="shared" si="4"/>
        <v>10</v>
      </c>
      <c r="R274" s="122"/>
      <c r="S274" s="122"/>
    </row>
    <row r="275" spans="1:21" s="121" customFormat="1" ht="39" customHeight="1" x14ac:dyDescent="0.2">
      <c r="A275" s="120">
        <v>275</v>
      </c>
      <c r="B275" s="123" t="s">
        <v>788</v>
      </c>
      <c r="C275" s="120"/>
      <c r="D275" s="120"/>
      <c r="E275" s="120"/>
      <c r="F275" s="120"/>
      <c r="G275" s="120"/>
      <c r="H275" s="120" t="s">
        <v>789</v>
      </c>
      <c r="I275" s="120" t="s">
        <v>787</v>
      </c>
      <c r="J275" s="120"/>
      <c r="K275" s="120"/>
      <c r="L275" s="120"/>
      <c r="M275" s="120"/>
      <c r="N275" s="120"/>
      <c r="O275" s="120">
        <v>1000</v>
      </c>
      <c r="P275" s="120"/>
      <c r="Q275" s="120">
        <f t="shared" si="4"/>
        <v>1000</v>
      </c>
      <c r="R275" s="122"/>
      <c r="S275" s="122"/>
    </row>
    <row r="276" spans="1:21" s="119" customFormat="1" ht="39" customHeight="1" x14ac:dyDescent="0.2">
      <c r="A276" s="120">
        <v>276</v>
      </c>
      <c r="B276" s="123" t="s">
        <v>397</v>
      </c>
      <c r="C276" s="120"/>
      <c r="D276" s="120"/>
      <c r="E276" s="120"/>
      <c r="F276" s="120"/>
      <c r="G276" s="120"/>
      <c r="H276" s="120" t="s">
        <v>790</v>
      </c>
      <c r="I276" s="120" t="s">
        <v>88</v>
      </c>
      <c r="J276" s="120"/>
      <c r="K276" s="120"/>
      <c r="L276" s="120"/>
      <c r="M276" s="120"/>
      <c r="N276" s="120"/>
      <c r="O276" s="120">
        <v>5</v>
      </c>
      <c r="P276" s="120"/>
      <c r="Q276" s="120">
        <f t="shared" si="4"/>
        <v>5</v>
      </c>
      <c r="R276" s="122"/>
      <c r="S276" s="122"/>
      <c r="T276" s="121"/>
      <c r="U276" s="121"/>
    </row>
    <row r="277" spans="1:21" s="119" customFormat="1" ht="39" customHeight="1" x14ac:dyDescent="0.2">
      <c r="A277" s="120">
        <v>277</v>
      </c>
      <c r="B277" s="123" t="s">
        <v>793</v>
      </c>
      <c r="C277" s="120"/>
      <c r="D277" s="120"/>
      <c r="E277" s="120"/>
      <c r="F277" s="120"/>
      <c r="G277" s="120"/>
      <c r="H277" s="120" t="s">
        <v>794</v>
      </c>
      <c r="I277" s="120" t="s">
        <v>246</v>
      </c>
      <c r="J277" s="120"/>
      <c r="K277" s="120"/>
      <c r="L277" s="120"/>
      <c r="M277" s="120">
        <v>1</v>
      </c>
      <c r="N277" s="120">
        <v>1</v>
      </c>
      <c r="O277" s="120"/>
      <c r="P277" s="120"/>
      <c r="Q277" s="120">
        <f t="shared" si="4"/>
        <v>2</v>
      </c>
      <c r="R277" s="122"/>
      <c r="S277" s="122"/>
      <c r="T277" s="121"/>
      <c r="U277" s="121"/>
    </row>
    <row r="278" spans="1:21" s="119" customFormat="1" ht="39" customHeight="1" x14ac:dyDescent="0.2">
      <c r="A278" s="120">
        <v>278</v>
      </c>
      <c r="B278" s="123" t="s">
        <v>805</v>
      </c>
      <c r="C278" s="120"/>
      <c r="D278" s="120"/>
      <c r="E278" s="120"/>
      <c r="F278" s="120"/>
      <c r="G278" s="120"/>
      <c r="H278" s="120"/>
      <c r="I278" s="120"/>
      <c r="J278" s="120"/>
      <c r="K278" s="120"/>
      <c r="L278" s="120"/>
      <c r="M278" s="120"/>
      <c r="N278" s="120"/>
      <c r="O278" s="120"/>
      <c r="P278" s="120">
        <v>50</v>
      </c>
      <c r="Q278" s="257">
        <f t="shared" si="4"/>
        <v>50</v>
      </c>
      <c r="R278" s="122"/>
      <c r="S278" s="122"/>
      <c r="T278" s="121"/>
      <c r="U278" s="121"/>
    </row>
    <row r="279" spans="1:21" s="119" customFormat="1" ht="48.75" customHeight="1" x14ac:dyDescent="0.2">
      <c r="A279" s="120">
        <v>279</v>
      </c>
      <c r="B279" s="123" t="s">
        <v>806</v>
      </c>
      <c r="C279" s="120"/>
      <c r="D279" s="120"/>
      <c r="E279" s="120"/>
      <c r="F279" s="120"/>
      <c r="G279" s="120"/>
      <c r="H279" s="120" t="s">
        <v>807</v>
      </c>
      <c r="I279" s="120" t="s">
        <v>249</v>
      </c>
      <c r="J279" s="120"/>
      <c r="K279" s="120"/>
      <c r="L279" s="120"/>
      <c r="M279" s="120"/>
      <c r="N279" s="120"/>
      <c r="O279" s="120"/>
      <c r="P279" s="120">
        <v>30</v>
      </c>
      <c r="Q279" s="257">
        <f t="shared" si="4"/>
        <v>30</v>
      </c>
      <c r="R279" s="122"/>
      <c r="S279" s="122"/>
      <c r="T279" s="121"/>
      <c r="U279" s="121"/>
    </row>
    <row r="280" spans="1:21" s="119" customFormat="1" ht="81.75" customHeight="1" x14ac:dyDescent="0.2">
      <c r="A280" s="120">
        <v>280</v>
      </c>
      <c r="B280" s="123" t="s">
        <v>808</v>
      </c>
      <c r="C280" s="120"/>
      <c r="D280" s="120"/>
      <c r="E280" s="120"/>
      <c r="F280" s="120"/>
      <c r="G280" s="120"/>
      <c r="H280" s="120" t="s">
        <v>811</v>
      </c>
      <c r="I280" s="120" t="s">
        <v>246</v>
      </c>
      <c r="J280" s="120"/>
      <c r="K280" s="120"/>
      <c r="L280" s="120"/>
      <c r="M280" s="120"/>
      <c r="N280" s="120"/>
      <c r="O280" s="120"/>
      <c r="P280" s="120">
        <v>50</v>
      </c>
      <c r="Q280" s="257">
        <f t="shared" si="4"/>
        <v>50</v>
      </c>
      <c r="R280" s="122"/>
      <c r="S280" s="122"/>
      <c r="T280" s="121"/>
      <c r="U280" s="121"/>
    </row>
    <row r="281" spans="1:21" s="119" customFormat="1" ht="67.5" customHeight="1" x14ac:dyDescent="0.2">
      <c r="A281" s="120">
        <v>281</v>
      </c>
      <c r="B281" s="123" t="s">
        <v>809</v>
      </c>
      <c r="C281" s="120"/>
      <c r="D281" s="120"/>
      <c r="E281" s="120"/>
      <c r="F281" s="120"/>
      <c r="G281" s="120"/>
      <c r="H281" s="120" t="s">
        <v>810</v>
      </c>
      <c r="I281" s="120" t="s">
        <v>246</v>
      </c>
      <c r="J281" s="120"/>
      <c r="K281" s="120"/>
      <c r="L281" s="120"/>
      <c r="M281" s="120"/>
      <c r="N281" s="120"/>
      <c r="O281" s="120"/>
      <c r="P281" s="120">
        <v>5</v>
      </c>
      <c r="Q281" s="257">
        <f t="shared" si="4"/>
        <v>5</v>
      </c>
      <c r="R281" s="122"/>
      <c r="S281" s="122"/>
      <c r="T281" s="121"/>
      <c r="U281" s="121"/>
    </row>
    <row r="282" spans="1:21" s="119" customFormat="1" ht="39" customHeight="1" x14ac:dyDescent="0.2">
      <c r="A282" s="120">
        <v>282</v>
      </c>
      <c r="B282" s="123" t="s">
        <v>812</v>
      </c>
      <c r="C282" s="120"/>
      <c r="D282" s="120"/>
      <c r="E282" s="120"/>
      <c r="F282" s="120"/>
      <c r="G282" s="120"/>
      <c r="H282" s="120" t="s">
        <v>813</v>
      </c>
      <c r="I282" s="120" t="s">
        <v>246</v>
      </c>
      <c r="J282" s="120"/>
      <c r="K282" s="120"/>
      <c r="L282" s="120"/>
      <c r="M282" s="120"/>
      <c r="N282" s="120"/>
      <c r="O282" s="120"/>
      <c r="P282" s="120">
        <v>50</v>
      </c>
      <c r="Q282" s="257">
        <f t="shared" si="4"/>
        <v>50</v>
      </c>
      <c r="R282" s="122"/>
      <c r="S282" s="122"/>
      <c r="T282" s="121"/>
      <c r="U282" s="121"/>
    </row>
    <row r="283" spans="1:21" s="119" customFormat="1" ht="39" customHeight="1" x14ac:dyDescent="0.2">
      <c r="A283" s="257">
        <v>283</v>
      </c>
      <c r="B283" s="274" t="s">
        <v>814</v>
      </c>
      <c r="C283" s="120"/>
      <c r="D283" s="120"/>
      <c r="E283" s="120"/>
      <c r="F283" s="120"/>
      <c r="G283" s="120"/>
      <c r="H283" s="120" t="s">
        <v>815</v>
      </c>
      <c r="I283" s="257" t="s">
        <v>246</v>
      </c>
      <c r="J283" s="120"/>
      <c r="K283" s="120"/>
      <c r="L283" s="120"/>
      <c r="M283" s="120"/>
      <c r="N283" s="120"/>
      <c r="O283" s="120"/>
      <c r="P283" s="120">
        <v>1</v>
      </c>
      <c r="Q283" s="257">
        <f t="shared" si="4"/>
        <v>1</v>
      </c>
      <c r="R283" s="122"/>
      <c r="S283" s="122"/>
      <c r="T283" s="121"/>
      <c r="U283" s="121"/>
    </row>
    <row r="284" spans="1:21" s="119" customFormat="1" ht="39" customHeight="1" x14ac:dyDescent="0.2">
      <c r="A284" s="257">
        <v>284</v>
      </c>
      <c r="B284" s="274" t="s">
        <v>816</v>
      </c>
      <c r="C284" s="120"/>
      <c r="D284" s="120"/>
      <c r="E284" s="120"/>
      <c r="F284" s="120"/>
      <c r="G284" s="120"/>
      <c r="H284" s="120" t="s">
        <v>817</v>
      </c>
      <c r="I284" s="257" t="s">
        <v>246</v>
      </c>
      <c r="J284" s="120"/>
      <c r="K284" s="120"/>
      <c r="L284" s="120"/>
      <c r="M284" s="120"/>
      <c r="N284" s="120"/>
      <c r="O284" s="120"/>
      <c r="P284" s="120">
        <v>1</v>
      </c>
      <c r="Q284" s="257">
        <f t="shared" si="4"/>
        <v>1</v>
      </c>
      <c r="R284" s="122"/>
      <c r="S284" s="122"/>
      <c r="T284" s="121"/>
      <c r="U284" s="121"/>
    </row>
    <row r="285" spans="1:21" s="119" customFormat="1" ht="39" customHeight="1" x14ac:dyDescent="0.2">
      <c r="A285" s="120">
        <v>285</v>
      </c>
      <c r="B285" s="123" t="s">
        <v>849</v>
      </c>
      <c r="C285" s="120"/>
      <c r="D285" s="120"/>
      <c r="E285" s="120"/>
      <c r="F285" s="120"/>
      <c r="G285" s="120"/>
      <c r="H285" s="120" t="s">
        <v>850</v>
      </c>
      <c r="I285" s="257" t="s">
        <v>246</v>
      </c>
      <c r="J285" s="120">
        <v>1</v>
      </c>
      <c r="K285" s="120"/>
      <c r="L285" s="120"/>
      <c r="M285" s="120"/>
      <c r="N285" s="120"/>
      <c r="O285" s="120"/>
      <c r="P285" s="120"/>
      <c r="Q285" s="257">
        <f t="shared" si="4"/>
        <v>1</v>
      </c>
      <c r="R285" s="122"/>
      <c r="S285" s="122"/>
      <c r="T285" s="121"/>
      <c r="U285" s="121"/>
    </row>
    <row r="286" spans="1:21" s="119" customFormat="1" ht="77.25" customHeight="1" x14ac:dyDescent="0.2">
      <c r="A286" s="120">
        <v>286</v>
      </c>
      <c r="B286" s="123" t="s">
        <v>852</v>
      </c>
      <c r="C286" s="120"/>
      <c r="D286" s="120"/>
      <c r="E286" s="120"/>
      <c r="F286" s="120"/>
      <c r="G286" s="120"/>
      <c r="H286" s="120" t="s">
        <v>851</v>
      </c>
      <c r="I286" s="257" t="s">
        <v>246</v>
      </c>
      <c r="J286" s="120"/>
      <c r="K286" s="120"/>
      <c r="L286" s="120">
        <v>1</v>
      </c>
      <c r="M286" s="120"/>
      <c r="N286" s="120"/>
      <c r="O286" s="120"/>
      <c r="P286" s="120"/>
      <c r="Q286" s="257">
        <f t="shared" si="4"/>
        <v>1</v>
      </c>
      <c r="R286" s="122"/>
      <c r="S286" s="122"/>
      <c r="T286" s="121"/>
      <c r="U286" s="121"/>
    </row>
    <row r="287" spans="1:21" s="119" customFormat="1" ht="39" customHeight="1" x14ac:dyDescent="0.2">
      <c r="A287" s="120"/>
      <c r="B287" s="123"/>
      <c r="C287" s="120"/>
      <c r="D287" s="120"/>
      <c r="E287" s="120"/>
      <c r="F287" s="120"/>
      <c r="G287" s="120"/>
      <c r="H287" s="120"/>
      <c r="I287" s="120"/>
      <c r="J287" s="120"/>
      <c r="K287" s="120"/>
      <c r="L287" s="120"/>
      <c r="M287" s="120"/>
      <c r="N287" s="120"/>
      <c r="O287" s="120"/>
      <c r="P287" s="120"/>
      <c r="Q287" s="120"/>
      <c r="R287" s="122"/>
      <c r="S287" s="122"/>
      <c r="T287" s="121"/>
      <c r="U287" s="121"/>
    </row>
    <row r="288" spans="1:21" s="119" customFormat="1" ht="39" customHeight="1" x14ac:dyDescent="0.2">
      <c r="A288" s="120"/>
      <c r="B288" s="123"/>
      <c r="C288" s="120"/>
      <c r="D288" s="120"/>
      <c r="E288" s="120"/>
      <c r="F288" s="120"/>
      <c r="G288" s="120"/>
      <c r="H288" s="120"/>
      <c r="I288" s="120"/>
      <c r="J288" s="120"/>
      <c r="K288" s="120"/>
      <c r="L288" s="120"/>
      <c r="M288" s="120"/>
      <c r="N288" s="120"/>
      <c r="O288" s="120"/>
      <c r="P288" s="120"/>
      <c r="Q288" s="120"/>
      <c r="R288" s="122"/>
      <c r="S288" s="122"/>
      <c r="T288" s="121"/>
      <c r="U288" s="121"/>
    </row>
    <row r="289" spans="1:21" s="119" customFormat="1" ht="39" customHeight="1" x14ac:dyDescent="0.2">
      <c r="A289" s="120"/>
      <c r="B289" s="123"/>
      <c r="C289" s="120"/>
      <c r="D289" s="120"/>
      <c r="E289" s="120"/>
      <c r="F289" s="120"/>
      <c r="G289" s="120"/>
      <c r="H289" s="120"/>
      <c r="I289" s="120"/>
      <c r="J289" s="120"/>
      <c r="K289" s="120"/>
      <c r="L289" s="120"/>
      <c r="M289" s="120"/>
      <c r="N289" s="120"/>
      <c r="O289" s="120"/>
      <c r="P289" s="120"/>
      <c r="Q289" s="120"/>
      <c r="R289" s="122"/>
      <c r="S289" s="122"/>
      <c r="T289" s="121"/>
      <c r="U289" s="121"/>
    </row>
    <row r="290" spans="1:21" s="119" customFormat="1" ht="39" customHeight="1" x14ac:dyDescent="0.2">
      <c r="A290" s="120"/>
      <c r="B290" s="123"/>
      <c r="C290" s="120"/>
      <c r="D290" s="120"/>
      <c r="E290" s="120"/>
      <c r="F290" s="120"/>
      <c r="G290" s="120"/>
      <c r="H290" s="120"/>
      <c r="I290" s="120"/>
      <c r="J290" s="120"/>
      <c r="K290" s="120"/>
      <c r="L290" s="120"/>
      <c r="M290" s="120"/>
      <c r="N290" s="120"/>
      <c r="O290" s="120"/>
      <c r="P290" s="120"/>
      <c r="Q290" s="120"/>
      <c r="R290" s="122"/>
      <c r="S290" s="122"/>
      <c r="T290" s="121"/>
      <c r="U290" s="121"/>
    </row>
    <row r="291" spans="1:21" s="119" customFormat="1" ht="39" customHeight="1" x14ac:dyDescent="0.2">
      <c r="A291" s="120"/>
      <c r="B291" s="123"/>
      <c r="C291" s="120"/>
      <c r="D291" s="120"/>
      <c r="E291" s="120"/>
      <c r="F291" s="120"/>
      <c r="G291" s="120"/>
      <c r="H291" s="120"/>
      <c r="I291" s="120"/>
      <c r="J291" s="120"/>
      <c r="K291" s="120"/>
      <c r="L291" s="120"/>
      <c r="M291" s="120"/>
      <c r="N291" s="120"/>
      <c r="O291" s="120"/>
      <c r="P291" s="120"/>
      <c r="Q291" s="120"/>
      <c r="R291" s="122"/>
      <c r="S291" s="122"/>
      <c r="T291" s="121"/>
      <c r="U291" s="121"/>
    </row>
    <row r="292" spans="1:21" s="119" customFormat="1" ht="39" customHeight="1" x14ac:dyDescent="0.2">
      <c r="A292" s="120"/>
      <c r="B292" s="123"/>
      <c r="C292" s="120"/>
      <c r="D292" s="120"/>
      <c r="E292" s="120"/>
      <c r="F292" s="120"/>
      <c r="G292" s="120"/>
      <c r="H292" s="120"/>
      <c r="I292" s="120"/>
      <c r="J292" s="120"/>
      <c r="K292" s="120"/>
      <c r="L292" s="120"/>
      <c r="M292" s="120"/>
      <c r="N292" s="120"/>
      <c r="O292" s="120"/>
      <c r="P292" s="120"/>
      <c r="Q292" s="120"/>
      <c r="R292" s="122"/>
      <c r="S292" s="122"/>
      <c r="T292" s="121"/>
      <c r="U292" s="121"/>
    </row>
    <row r="293" spans="1:21" s="107" customFormat="1" ht="39" customHeight="1" x14ac:dyDescent="0.25">
      <c r="A293" s="118"/>
      <c r="B293" s="118" t="s">
        <v>245</v>
      </c>
      <c r="C293" s="118"/>
      <c r="D293" s="118"/>
      <c r="E293" s="118"/>
      <c r="F293" s="118"/>
      <c r="G293" s="118"/>
      <c r="H293" s="118"/>
      <c r="I293" s="118"/>
      <c r="J293" s="118"/>
      <c r="K293" s="118"/>
      <c r="L293" s="118"/>
      <c r="M293" s="118"/>
      <c r="N293" s="118"/>
      <c r="O293" s="118"/>
      <c r="P293" s="118"/>
      <c r="Q293" s="118"/>
      <c r="R293" s="241"/>
      <c r="S293" s="241"/>
      <c r="T293" s="209"/>
      <c r="U293" s="209"/>
    </row>
    <row r="294" spans="1:21" s="107" customFormat="1" ht="39" customHeight="1" x14ac:dyDescent="0.25">
      <c r="A294" s="242"/>
      <c r="B294" s="243"/>
      <c r="C294" s="244"/>
      <c r="D294" s="244"/>
      <c r="E294" s="245"/>
      <c r="F294" s="245"/>
      <c r="G294" s="245"/>
      <c r="H294" s="245"/>
      <c r="I294" s="245"/>
      <c r="J294" s="245"/>
      <c r="K294" s="245"/>
      <c r="L294" s="245"/>
      <c r="M294" s="245"/>
      <c r="N294" s="245"/>
      <c r="O294" s="245"/>
      <c r="P294" s="245"/>
      <c r="Q294" s="245"/>
      <c r="R294" s="246"/>
      <c r="S294" s="246"/>
      <c r="T294" s="209"/>
      <c r="U294" s="209"/>
    </row>
    <row r="295" spans="1:21" s="107" customFormat="1" ht="39" customHeight="1" x14ac:dyDescent="0.25">
      <c r="A295" s="242"/>
      <c r="B295" s="243"/>
      <c r="C295" s="244"/>
      <c r="D295" s="244"/>
      <c r="E295" s="245"/>
      <c r="F295" s="245"/>
      <c r="G295" s="245"/>
      <c r="H295" s="245"/>
      <c r="I295" s="245"/>
      <c r="J295" s="245"/>
      <c r="K295" s="245"/>
      <c r="L295" s="245"/>
      <c r="M295" s="245"/>
      <c r="N295" s="245"/>
      <c r="O295" s="245"/>
      <c r="P295" s="245"/>
      <c r="Q295" s="245"/>
      <c r="R295" s="246"/>
      <c r="S295" s="246"/>
      <c r="T295" s="209"/>
      <c r="U295" s="209"/>
    </row>
    <row r="296" spans="1:21" s="107" customFormat="1" ht="39" customHeight="1" x14ac:dyDescent="0.25">
      <c r="A296" s="242"/>
      <c r="B296" s="243"/>
      <c r="C296" s="244"/>
      <c r="D296" s="244"/>
      <c r="E296" s="245"/>
      <c r="F296" s="245"/>
      <c r="G296" s="245"/>
      <c r="H296" s="245"/>
      <c r="I296" s="245"/>
      <c r="J296" s="245"/>
      <c r="K296" s="245"/>
      <c r="L296" s="245"/>
      <c r="M296" s="245"/>
      <c r="N296" s="245"/>
      <c r="O296" s="245"/>
      <c r="P296" s="245"/>
      <c r="Q296" s="245"/>
      <c r="R296" s="246"/>
      <c r="S296" s="246"/>
      <c r="T296" s="209"/>
      <c r="U296" s="209"/>
    </row>
    <row r="297" spans="1:21" ht="39" customHeight="1" x14ac:dyDescent="0.25">
      <c r="B297" s="290" t="s">
        <v>236</v>
      </c>
      <c r="C297" s="290"/>
      <c r="D297" s="290"/>
      <c r="E297" s="290"/>
      <c r="F297" s="290"/>
      <c r="G297" s="209"/>
      <c r="H297" s="209"/>
      <c r="I297" s="247"/>
      <c r="J297" s="247"/>
      <c r="K297" s="247"/>
      <c r="L297" s="247"/>
      <c r="M297" s="247"/>
      <c r="N297" s="247"/>
      <c r="O297" s="247"/>
      <c r="P297" s="247"/>
      <c r="Q297" s="248"/>
      <c r="R297" s="249" t="s">
        <v>73</v>
      </c>
      <c r="S297" s="249"/>
    </row>
    <row r="298" spans="1:21" ht="39" customHeight="1" x14ac:dyDescent="0.2">
      <c r="B298" s="250"/>
      <c r="C298" s="250"/>
      <c r="D298" s="250"/>
      <c r="E298" s="250"/>
      <c r="F298" s="250"/>
    </row>
    <row r="299" spans="1:21" ht="39" customHeight="1" x14ac:dyDescent="0.2">
      <c r="B299" s="250"/>
      <c r="C299" s="250"/>
      <c r="D299" s="250"/>
      <c r="E299" s="250"/>
      <c r="F299" s="250"/>
    </row>
    <row r="300" spans="1:21" ht="39" customHeight="1" x14ac:dyDescent="0.25">
      <c r="B300" s="290"/>
      <c r="C300" s="290"/>
      <c r="D300" s="290"/>
      <c r="E300" s="250"/>
      <c r="F300" s="250"/>
    </row>
  </sheetData>
  <autoFilter ref="A7:T271">
    <filterColumn colId="4" showButton="0"/>
    <filterColumn colId="5" showButton="0"/>
  </autoFilter>
  <mergeCells count="12">
    <mergeCell ref="A3:S3"/>
    <mergeCell ref="A4:B4"/>
    <mergeCell ref="A6:A8"/>
    <mergeCell ref="C6:C8"/>
    <mergeCell ref="J8:P8"/>
    <mergeCell ref="S7:S8"/>
    <mergeCell ref="D6:D8"/>
    <mergeCell ref="H6:H8"/>
    <mergeCell ref="B300:D300"/>
    <mergeCell ref="I6:S6"/>
    <mergeCell ref="B297:F297"/>
    <mergeCell ref="E6:G7"/>
  </mergeCells>
  <dataValidations count="1">
    <dataValidation allowBlank="1" showInputMessage="1" showErrorMessage="1" prompt="Введите дополнительную характеристику на государственном языке" sqref="B41:B42 IV41:IV42 SR41:SR42 ACN41:ACN42 AMJ41:AMJ42 AWF41:AWF42 BGB41:BGB42 BPX41:BPX42 BZT41:BZT42 CJP41:CJP42 CTL41:CTL42 DDH41:DDH42 DND41:DND42 DWZ41:DWZ42 EGV41:EGV42 EQR41:EQR42 FAN41:FAN42 FKJ41:FKJ42 FUF41:FUF42 GEB41:GEB42 GNX41:GNX42 GXT41:GXT42 HHP41:HHP42 HRL41:HRL42 IBH41:IBH42 ILD41:ILD42 IUZ41:IUZ42 JEV41:JEV42 JOR41:JOR42 JYN41:JYN42 KIJ41:KIJ42 KSF41:KSF42 LCB41:LCB42 LLX41:LLX42 LVT41:LVT42 MFP41:MFP42 MPL41:MPL42 MZH41:MZH42 NJD41:NJD42 NSZ41:NSZ42 OCV41:OCV42 OMR41:OMR42 OWN41:OWN42 PGJ41:PGJ42 PQF41:PQF42 QAB41:QAB42 QJX41:QJX42 QTT41:QTT42 RDP41:RDP42 RNL41:RNL42 RXH41:RXH42 SHD41:SHD42 SQZ41:SQZ42 TAV41:TAV42 TKR41:TKR42 TUN41:TUN42 UEJ41:UEJ42 UOF41:UOF42 UYB41:UYB42 VHX41:VHX42 VRT41:VRT42 WBP41:WBP42 WLL41:WLL42 WVH41:WVH42 B65584:B65585 IV65584:IV65585 SR65584:SR65585 ACN65584:ACN65585 AMJ65584:AMJ65585 AWF65584:AWF65585 BGB65584:BGB65585 BPX65584:BPX65585 BZT65584:BZT65585 CJP65584:CJP65585 CTL65584:CTL65585 DDH65584:DDH65585 DND65584:DND65585 DWZ65584:DWZ65585 EGV65584:EGV65585 EQR65584:EQR65585 FAN65584:FAN65585 FKJ65584:FKJ65585 FUF65584:FUF65585 GEB65584:GEB65585 GNX65584:GNX65585 GXT65584:GXT65585 HHP65584:HHP65585 HRL65584:HRL65585 IBH65584:IBH65585 ILD65584:ILD65585 IUZ65584:IUZ65585 JEV65584:JEV65585 JOR65584:JOR65585 JYN65584:JYN65585 KIJ65584:KIJ65585 KSF65584:KSF65585 LCB65584:LCB65585 LLX65584:LLX65585 LVT65584:LVT65585 MFP65584:MFP65585 MPL65584:MPL65585 MZH65584:MZH65585 NJD65584:NJD65585 NSZ65584:NSZ65585 OCV65584:OCV65585 OMR65584:OMR65585 OWN65584:OWN65585 PGJ65584:PGJ65585 PQF65584:PQF65585 QAB65584:QAB65585 QJX65584:QJX65585 QTT65584:QTT65585 RDP65584:RDP65585 RNL65584:RNL65585 RXH65584:RXH65585 SHD65584:SHD65585 SQZ65584:SQZ65585 TAV65584:TAV65585 TKR65584:TKR65585 TUN65584:TUN65585 UEJ65584:UEJ65585 UOF65584:UOF65585 UYB65584:UYB65585 VHX65584:VHX65585 VRT65584:VRT65585 WBP65584:WBP65585 WLL65584:WLL65585 WVH65584:WVH65585 B131120:B131121 IV131120:IV131121 SR131120:SR131121 ACN131120:ACN131121 AMJ131120:AMJ131121 AWF131120:AWF131121 BGB131120:BGB131121 BPX131120:BPX131121 BZT131120:BZT131121 CJP131120:CJP131121 CTL131120:CTL131121 DDH131120:DDH131121 DND131120:DND131121 DWZ131120:DWZ131121 EGV131120:EGV131121 EQR131120:EQR131121 FAN131120:FAN131121 FKJ131120:FKJ131121 FUF131120:FUF131121 GEB131120:GEB131121 GNX131120:GNX131121 GXT131120:GXT131121 HHP131120:HHP131121 HRL131120:HRL131121 IBH131120:IBH131121 ILD131120:ILD131121 IUZ131120:IUZ131121 JEV131120:JEV131121 JOR131120:JOR131121 JYN131120:JYN131121 KIJ131120:KIJ131121 KSF131120:KSF131121 LCB131120:LCB131121 LLX131120:LLX131121 LVT131120:LVT131121 MFP131120:MFP131121 MPL131120:MPL131121 MZH131120:MZH131121 NJD131120:NJD131121 NSZ131120:NSZ131121 OCV131120:OCV131121 OMR131120:OMR131121 OWN131120:OWN131121 PGJ131120:PGJ131121 PQF131120:PQF131121 QAB131120:QAB131121 QJX131120:QJX131121 QTT131120:QTT131121 RDP131120:RDP131121 RNL131120:RNL131121 RXH131120:RXH131121 SHD131120:SHD131121 SQZ131120:SQZ131121 TAV131120:TAV131121 TKR131120:TKR131121 TUN131120:TUN131121 UEJ131120:UEJ131121 UOF131120:UOF131121 UYB131120:UYB131121 VHX131120:VHX131121 VRT131120:VRT131121 WBP131120:WBP131121 WLL131120:WLL131121 WVH131120:WVH131121 B196656:B196657 IV196656:IV196657 SR196656:SR196657 ACN196656:ACN196657 AMJ196656:AMJ196657 AWF196656:AWF196657 BGB196656:BGB196657 BPX196656:BPX196657 BZT196656:BZT196657 CJP196656:CJP196657 CTL196656:CTL196657 DDH196656:DDH196657 DND196656:DND196657 DWZ196656:DWZ196657 EGV196656:EGV196657 EQR196656:EQR196657 FAN196656:FAN196657 FKJ196656:FKJ196657 FUF196656:FUF196657 GEB196656:GEB196657 GNX196656:GNX196657 GXT196656:GXT196657 HHP196656:HHP196657 HRL196656:HRL196657 IBH196656:IBH196657 ILD196656:ILD196657 IUZ196656:IUZ196657 JEV196656:JEV196657 JOR196656:JOR196657 JYN196656:JYN196657 KIJ196656:KIJ196657 KSF196656:KSF196657 LCB196656:LCB196657 LLX196656:LLX196657 LVT196656:LVT196657 MFP196656:MFP196657 MPL196656:MPL196657 MZH196656:MZH196657 NJD196656:NJD196657 NSZ196656:NSZ196657 OCV196656:OCV196657 OMR196656:OMR196657 OWN196656:OWN196657 PGJ196656:PGJ196657 PQF196656:PQF196657 QAB196656:QAB196657 QJX196656:QJX196657 QTT196656:QTT196657 RDP196656:RDP196657 RNL196656:RNL196657 RXH196656:RXH196657 SHD196656:SHD196657 SQZ196656:SQZ196657 TAV196656:TAV196657 TKR196656:TKR196657 TUN196656:TUN196657 UEJ196656:UEJ196657 UOF196656:UOF196657 UYB196656:UYB196657 VHX196656:VHX196657 VRT196656:VRT196657 WBP196656:WBP196657 WLL196656:WLL196657 WVH196656:WVH196657 B262192:B262193 IV262192:IV262193 SR262192:SR262193 ACN262192:ACN262193 AMJ262192:AMJ262193 AWF262192:AWF262193 BGB262192:BGB262193 BPX262192:BPX262193 BZT262192:BZT262193 CJP262192:CJP262193 CTL262192:CTL262193 DDH262192:DDH262193 DND262192:DND262193 DWZ262192:DWZ262193 EGV262192:EGV262193 EQR262192:EQR262193 FAN262192:FAN262193 FKJ262192:FKJ262193 FUF262192:FUF262193 GEB262192:GEB262193 GNX262192:GNX262193 GXT262192:GXT262193 HHP262192:HHP262193 HRL262192:HRL262193 IBH262192:IBH262193 ILD262192:ILD262193 IUZ262192:IUZ262193 JEV262192:JEV262193 JOR262192:JOR262193 JYN262192:JYN262193 KIJ262192:KIJ262193 KSF262192:KSF262193 LCB262192:LCB262193 LLX262192:LLX262193 LVT262192:LVT262193 MFP262192:MFP262193 MPL262192:MPL262193 MZH262192:MZH262193 NJD262192:NJD262193 NSZ262192:NSZ262193 OCV262192:OCV262193 OMR262192:OMR262193 OWN262192:OWN262193 PGJ262192:PGJ262193 PQF262192:PQF262193 QAB262192:QAB262193 QJX262192:QJX262193 QTT262192:QTT262193 RDP262192:RDP262193 RNL262192:RNL262193 RXH262192:RXH262193 SHD262192:SHD262193 SQZ262192:SQZ262193 TAV262192:TAV262193 TKR262192:TKR262193 TUN262192:TUN262193 UEJ262192:UEJ262193 UOF262192:UOF262193 UYB262192:UYB262193 VHX262192:VHX262193 VRT262192:VRT262193 WBP262192:WBP262193 WLL262192:WLL262193 WVH262192:WVH262193 B327728:B327729 IV327728:IV327729 SR327728:SR327729 ACN327728:ACN327729 AMJ327728:AMJ327729 AWF327728:AWF327729 BGB327728:BGB327729 BPX327728:BPX327729 BZT327728:BZT327729 CJP327728:CJP327729 CTL327728:CTL327729 DDH327728:DDH327729 DND327728:DND327729 DWZ327728:DWZ327729 EGV327728:EGV327729 EQR327728:EQR327729 FAN327728:FAN327729 FKJ327728:FKJ327729 FUF327728:FUF327729 GEB327728:GEB327729 GNX327728:GNX327729 GXT327728:GXT327729 HHP327728:HHP327729 HRL327728:HRL327729 IBH327728:IBH327729 ILD327728:ILD327729 IUZ327728:IUZ327729 JEV327728:JEV327729 JOR327728:JOR327729 JYN327728:JYN327729 KIJ327728:KIJ327729 KSF327728:KSF327729 LCB327728:LCB327729 LLX327728:LLX327729 LVT327728:LVT327729 MFP327728:MFP327729 MPL327728:MPL327729 MZH327728:MZH327729 NJD327728:NJD327729 NSZ327728:NSZ327729 OCV327728:OCV327729 OMR327728:OMR327729 OWN327728:OWN327729 PGJ327728:PGJ327729 PQF327728:PQF327729 QAB327728:QAB327729 QJX327728:QJX327729 QTT327728:QTT327729 RDP327728:RDP327729 RNL327728:RNL327729 RXH327728:RXH327729 SHD327728:SHD327729 SQZ327728:SQZ327729 TAV327728:TAV327729 TKR327728:TKR327729 TUN327728:TUN327729 UEJ327728:UEJ327729 UOF327728:UOF327729 UYB327728:UYB327729 VHX327728:VHX327729 VRT327728:VRT327729 WBP327728:WBP327729 WLL327728:WLL327729 WVH327728:WVH327729 B393264:B393265 IV393264:IV393265 SR393264:SR393265 ACN393264:ACN393265 AMJ393264:AMJ393265 AWF393264:AWF393265 BGB393264:BGB393265 BPX393264:BPX393265 BZT393264:BZT393265 CJP393264:CJP393265 CTL393264:CTL393265 DDH393264:DDH393265 DND393264:DND393265 DWZ393264:DWZ393265 EGV393264:EGV393265 EQR393264:EQR393265 FAN393264:FAN393265 FKJ393264:FKJ393265 FUF393264:FUF393265 GEB393264:GEB393265 GNX393264:GNX393265 GXT393264:GXT393265 HHP393264:HHP393265 HRL393264:HRL393265 IBH393264:IBH393265 ILD393264:ILD393265 IUZ393264:IUZ393265 JEV393264:JEV393265 JOR393264:JOR393265 JYN393264:JYN393265 KIJ393264:KIJ393265 KSF393264:KSF393265 LCB393264:LCB393265 LLX393264:LLX393265 LVT393264:LVT393265 MFP393264:MFP393265 MPL393264:MPL393265 MZH393264:MZH393265 NJD393264:NJD393265 NSZ393264:NSZ393265 OCV393264:OCV393265 OMR393264:OMR393265 OWN393264:OWN393265 PGJ393264:PGJ393265 PQF393264:PQF393265 QAB393264:QAB393265 QJX393264:QJX393265 QTT393264:QTT393265 RDP393264:RDP393265 RNL393264:RNL393265 RXH393264:RXH393265 SHD393264:SHD393265 SQZ393264:SQZ393265 TAV393264:TAV393265 TKR393264:TKR393265 TUN393264:TUN393265 UEJ393264:UEJ393265 UOF393264:UOF393265 UYB393264:UYB393265 VHX393264:VHX393265 VRT393264:VRT393265 WBP393264:WBP393265 WLL393264:WLL393265 WVH393264:WVH393265 B458800:B458801 IV458800:IV458801 SR458800:SR458801 ACN458800:ACN458801 AMJ458800:AMJ458801 AWF458800:AWF458801 BGB458800:BGB458801 BPX458800:BPX458801 BZT458800:BZT458801 CJP458800:CJP458801 CTL458800:CTL458801 DDH458800:DDH458801 DND458800:DND458801 DWZ458800:DWZ458801 EGV458800:EGV458801 EQR458800:EQR458801 FAN458800:FAN458801 FKJ458800:FKJ458801 FUF458800:FUF458801 GEB458800:GEB458801 GNX458800:GNX458801 GXT458800:GXT458801 HHP458800:HHP458801 HRL458800:HRL458801 IBH458800:IBH458801 ILD458800:ILD458801 IUZ458800:IUZ458801 JEV458800:JEV458801 JOR458800:JOR458801 JYN458800:JYN458801 KIJ458800:KIJ458801 KSF458800:KSF458801 LCB458800:LCB458801 LLX458800:LLX458801 LVT458800:LVT458801 MFP458800:MFP458801 MPL458800:MPL458801 MZH458800:MZH458801 NJD458800:NJD458801 NSZ458800:NSZ458801 OCV458800:OCV458801 OMR458800:OMR458801 OWN458800:OWN458801 PGJ458800:PGJ458801 PQF458800:PQF458801 QAB458800:QAB458801 QJX458800:QJX458801 QTT458800:QTT458801 RDP458800:RDP458801 RNL458800:RNL458801 RXH458800:RXH458801 SHD458800:SHD458801 SQZ458800:SQZ458801 TAV458800:TAV458801 TKR458800:TKR458801 TUN458800:TUN458801 UEJ458800:UEJ458801 UOF458800:UOF458801 UYB458800:UYB458801 VHX458800:VHX458801 VRT458800:VRT458801 WBP458800:WBP458801 WLL458800:WLL458801 WVH458800:WVH458801 B524336:B524337 IV524336:IV524337 SR524336:SR524337 ACN524336:ACN524337 AMJ524336:AMJ524337 AWF524336:AWF524337 BGB524336:BGB524337 BPX524336:BPX524337 BZT524336:BZT524337 CJP524336:CJP524337 CTL524336:CTL524337 DDH524336:DDH524337 DND524336:DND524337 DWZ524336:DWZ524337 EGV524336:EGV524337 EQR524336:EQR524337 FAN524336:FAN524337 FKJ524336:FKJ524337 FUF524336:FUF524337 GEB524336:GEB524337 GNX524336:GNX524337 GXT524336:GXT524337 HHP524336:HHP524337 HRL524336:HRL524337 IBH524336:IBH524337 ILD524336:ILD524337 IUZ524336:IUZ524337 JEV524336:JEV524337 JOR524336:JOR524337 JYN524336:JYN524337 KIJ524336:KIJ524337 KSF524336:KSF524337 LCB524336:LCB524337 LLX524336:LLX524337 LVT524336:LVT524337 MFP524336:MFP524337 MPL524336:MPL524337 MZH524336:MZH524337 NJD524336:NJD524337 NSZ524336:NSZ524337 OCV524336:OCV524337 OMR524336:OMR524337 OWN524336:OWN524337 PGJ524336:PGJ524337 PQF524336:PQF524337 QAB524336:QAB524337 QJX524336:QJX524337 QTT524336:QTT524337 RDP524336:RDP524337 RNL524336:RNL524337 RXH524336:RXH524337 SHD524336:SHD524337 SQZ524336:SQZ524337 TAV524336:TAV524337 TKR524336:TKR524337 TUN524336:TUN524337 UEJ524336:UEJ524337 UOF524336:UOF524337 UYB524336:UYB524337 VHX524336:VHX524337 VRT524336:VRT524337 WBP524336:WBP524337 WLL524336:WLL524337 WVH524336:WVH524337 B589872:B589873 IV589872:IV589873 SR589872:SR589873 ACN589872:ACN589873 AMJ589872:AMJ589873 AWF589872:AWF589873 BGB589872:BGB589873 BPX589872:BPX589873 BZT589872:BZT589873 CJP589872:CJP589873 CTL589872:CTL589873 DDH589872:DDH589873 DND589872:DND589873 DWZ589872:DWZ589873 EGV589872:EGV589873 EQR589872:EQR589873 FAN589872:FAN589873 FKJ589872:FKJ589873 FUF589872:FUF589873 GEB589872:GEB589873 GNX589872:GNX589873 GXT589872:GXT589873 HHP589872:HHP589873 HRL589872:HRL589873 IBH589872:IBH589873 ILD589872:ILD589873 IUZ589872:IUZ589873 JEV589872:JEV589873 JOR589872:JOR589873 JYN589872:JYN589873 KIJ589872:KIJ589873 KSF589872:KSF589873 LCB589872:LCB589873 LLX589872:LLX589873 LVT589872:LVT589873 MFP589872:MFP589873 MPL589872:MPL589873 MZH589872:MZH589873 NJD589872:NJD589873 NSZ589872:NSZ589873 OCV589872:OCV589873 OMR589872:OMR589873 OWN589872:OWN589873 PGJ589872:PGJ589873 PQF589872:PQF589873 QAB589872:QAB589873 QJX589872:QJX589873 QTT589872:QTT589873 RDP589872:RDP589873 RNL589872:RNL589873 RXH589872:RXH589873 SHD589872:SHD589873 SQZ589872:SQZ589873 TAV589872:TAV589873 TKR589872:TKR589873 TUN589872:TUN589873 UEJ589872:UEJ589873 UOF589872:UOF589873 UYB589872:UYB589873 VHX589872:VHX589873 VRT589872:VRT589873 WBP589872:WBP589873 WLL589872:WLL589873 WVH589872:WVH589873 B655408:B655409 IV655408:IV655409 SR655408:SR655409 ACN655408:ACN655409 AMJ655408:AMJ655409 AWF655408:AWF655409 BGB655408:BGB655409 BPX655408:BPX655409 BZT655408:BZT655409 CJP655408:CJP655409 CTL655408:CTL655409 DDH655408:DDH655409 DND655408:DND655409 DWZ655408:DWZ655409 EGV655408:EGV655409 EQR655408:EQR655409 FAN655408:FAN655409 FKJ655408:FKJ655409 FUF655408:FUF655409 GEB655408:GEB655409 GNX655408:GNX655409 GXT655408:GXT655409 HHP655408:HHP655409 HRL655408:HRL655409 IBH655408:IBH655409 ILD655408:ILD655409 IUZ655408:IUZ655409 JEV655408:JEV655409 JOR655408:JOR655409 JYN655408:JYN655409 KIJ655408:KIJ655409 KSF655408:KSF655409 LCB655408:LCB655409 LLX655408:LLX655409 LVT655408:LVT655409 MFP655408:MFP655409 MPL655408:MPL655409 MZH655408:MZH655409 NJD655408:NJD655409 NSZ655408:NSZ655409 OCV655408:OCV655409 OMR655408:OMR655409 OWN655408:OWN655409 PGJ655408:PGJ655409 PQF655408:PQF655409 QAB655408:QAB655409 QJX655408:QJX655409 QTT655408:QTT655409 RDP655408:RDP655409 RNL655408:RNL655409 RXH655408:RXH655409 SHD655408:SHD655409 SQZ655408:SQZ655409 TAV655408:TAV655409 TKR655408:TKR655409 TUN655408:TUN655409 UEJ655408:UEJ655409 UOF655408:UOF655409 UYB655408:UYB655409 VHX655408:VHX655409 VRT655408:VRT655409 WBP655408:WBP655409 WLL655408:WLL655409 WVH655408:WVH655409 B720944:B720945 IV720944:IV720945 SR720944:SR720945 ACN720944:ACN720945 AMJ720944:AMJ720945 AWF720944:AWF720945 BGB720944:BGB720945 BPX720944:BPX720945 BZT720944:BZT720945 CJP720944:CJP720945 CTL720944:CTL720945 DDH720944:DDH720945 DND720944:DND720945 DWZ720944:DWZ720945 EGV720944:EGV720945 EQR720944:EQR720945 FAN720944:FAN720945 FKJ720944:FKJ720945 FUF720944:FUF720945 GEB720944:GEB720945 GNX720944:GNX720945 GXT720944:GXT720945 HHP720944:HHP720945 HRL720944:HRL720945 IBH720944:IBH720945 ILD720944:ILD720945 IUZ720944:IUZ720945 JEV720944:JEV720945 JOR720944:JOR720945 JYN720944:JYN720945 KIJ720944:KIJ720945 KSF720944:KSF720945 LCB720944:LCB720945 LLX720944:LLX720945 LVT720944:LVT720945 MFP720944:MFP720945 MPL720944:MPL720945 MZH720944:MZH720945 NJD720944:NJD720945 NSZ720944:NSZ720945 OCV720944:OCV720945 OMR720944:OMR720945 OWN720944:OWN720945 PGJ720944:PGJ720945 PQF720944:PQF720945 QAB720944:QAB720945 QJX720944:QJX720945 QTT720944:QTT720945 RDP720944:RDP720945 RNL720944:RNL720945 RXH720944:RXH720945 SHD720944:SHD720945 SQZ720944:SQZ720945 TAV720944:TAV720945 TKR720944:TKR720945 TUN720944:TUN720945 UEJ720944:UEJ720945 UOF720944:UOF720945 UYB720944:UYB720945 VHX720944:VHX720945 VRT720944:VRT720945 WBP720944:WBP720945 WLL720944:WLL720945 WVH720944:WVH720945 B786480:B786481 IV786480:IV786481 SR786480:SR786481 ACN786480:ACN786481 AMJ786480:AMJ786481 AWF786480:AWF786481 BGB786480:BGB786481 BPX786480:BPX786481 BZT786480:BZT786481 CJP786480:CJP786481 CTL786480:CTL786481 DDH786480:DDH786481 DND786480:DND786481 DWZ786480:DWZ786481 EGV786480:EGV786481 EQR786480:EQR786481 FAN786480:FAN786481 FKJ786480:FKJ786481 FUF786480:FUF786481 GEB786480:GEB786481 GNX786480:GNX786481 GXT786480:GXT786481 HHP786480:HHP786481 HRL786480:HRL786481 IBH786480:IBH786481 ILD786480:ILD786481 IUZ786480:IUZ786481 JEV786480:JEV786481 JOR786480:JOR786481 JYN786480:JYN786481 KIJ786480:KIJ786481 KSF786480:KSF786481 LCB786480:LCB786481 LLX786480:LLX786481 LVT786480:LVT786481 MFP786480:MFP786481 MPL786480:MPL786481 MZH786480:MZH786481 NJD786480:NJD786481 NSZ786480:NSZ786481 OCV786480:OCV786481 OMR786480:OMR786481 OWN786480:OWN786481 PGJ786480:PGJ786481 PQF786480:PQF786481 QAB786480:QAB786481 QJX786480:QJX786481 QTT786480:QTT786481 RDP786480:RDP786481 RNL786480:RNL786481 RXH786480:RXH786481 SHD786480:SHD786481 SQZ786480:SQZ786481 TAV786480:TAV786481 TKR786480:TKR786481 TUN786480:TUN786481 UEJ786480:UEJ786481 UOF786480:UOF786481 UYB786480:UYB786481 VHX786480:VHX786481 VRT786480:VRT786481 WBP786480:WBP786481 WLL786480:WLL786481 WVH786480:WVH786481 B852016:B852017 IV852016:IV852017 SR852016:SR852017 ACN852016:ACN852017 AMJ852016:AMJ852017 AWF852016:AWF852017 BGB852016:BGB852017 BPX852016:BPX852017 BZT852016:BZT852017 CJP852016:CJP852017 CTL852016:CTL852017 DDH852016:DDH852017 DND852016:DND852017 DWZ852016:DWZ852017 EGV852016:EGV852017 EQR852016:EQR852017 FAN852016:FAN852017 FKJ852016:FKJ852017 FUF852016:FUF852017 GEB852016:GEB852017 GNX852016:GNX852017 GXT852016:GXT852017 HHP852016:HHP852017 HRL852016:HRL852017 IBH852016:IBH852017 ILD852016:ILD852017 IUZ852016:IUZ852017 JEV852016:JEV852017 JOR852016:JOR852017 JYN852016:JYN852017 KIJ852016:KIJ852017 KSF852016:KSF852017 LCB852016:LCB852017 LLX852016:LLX852017 LVT852016:LVT852017 MFP852016:MFP852017 MPL852016:MPL852017 MZH852016:MZH852017 NJD852016:NJD852017 NSZ852016:NSZ852017 OCV852016:OCV852017 OMR852016:OMR852017 OWN852016:OWN852017 PGJ852016:PGJ852017 PQF852016:PQF852017 QAB852016:QAB852017 QJX852016:QJX852017 QTT852016:QTT852017 RDP852016:RDP852017 RNL852016:RNL852017 RXH852016:RXH852017 SHD852016:SHD852017 SQZ852016:SQZ852017 TAV852016:TAV852017 TKR852016:TKR852017 TUN852016:TUN852017 UEJ852016:UEJ852017 UOF852016:UOF852017 UYB852016:UYB852017 VHX852016:VHX852017 VRT852016:VRT852017 WBP852016:WBP852017 WLL852016:WLL852017 WVH852016:WVH852017 B917552:B917553 IV917552:IV917553 SR917552:SR917553 ACN917552:ACN917553 AMJ917552:AMJ917553 AWF917552:AWF917553 BGB917552:BGB917553 BPX917552:BPX917553 BZT917552:BZT917553 CJP917552:CJP917553 CTL917552:CTL917553 DDH917552:DDH917553 DND917552:DND917553 DWZ917552:DWZ917553 EGV917552:EGV917553 EQR917552:EQR917553 FAN917552:FAN917553 FKJ917552:FKJ917553 FUF917552:FUF917553 GEB917552:GEB917553 GNX917552:GNX917553 GXT917552:GXT917553 HHP917552:HHP917553 HRL917552:HRL917553 IBH917552:IBH917553 ILD917552:ILD917553 IUZ917552:IUZ917553 JEV917552:JEV917553 JOR917552:JOR917553 JYN917552:JYN917553 KIJ917552:KIJ917553 KSF917552:KSF917553 LCB917552:LCB917553 LLX917552:LLX917553 LVT917552:LVT917553 MFP917552:MFP917553 MPL917552:MPL917553 MZH917552:MZH917553 NJD917552:NJD917553 NSZ917552:NSZ917553 OCV917552:OCV917553 OMR917552:OMR917553 OWN917552:OWN917553 PGJ917552:PGJ917553 PQF917552:PQF917553 QAB917552:QAB917553 QJX917552:QJX917553 QTT917552:QTT917553 RDP917552:RDP917553 RNL917552:RNL917553 RXH917552:RXH917553 SHD917552:SHD917553 SQZ917552:SQZ917553 TAV917552:TAV917553 TKR917552:TKR917553 TUN917552:TUN917553 UEJ917552:UEJ917553 UOF917552:UOF917553 UYB917552:UYB917553 VHX917552:VHX917553 VRT917552:VRT917553 WBP917552:WBP917553 WLL917552:WLL917553 WVH917552:WVH917553 B983088:B983089 IV983088:IV983089 SR983088:SR983089 ACN983088:ACN983089 AMJ983088:AMJ983089 AWF983088:AWF983089 BGB983088:BGB983089 BPX983088:BPX983089 BZT983088:BZT983089 CJP983088:CJP983089 CTL983088:CTL983089 DDH983088:DDH983089 DND983088:DND983089 DWZ983088:DWZ983089 EGV983088:EGV983089 EQR983088:EQR983089 FAN983088:FAN983089 FKJ983088:FKJ983089 FUF983088:FUF983089 GEB983088:GEB983089 GNX983088:GNX983089 GXT983088:GXT983089 HHP983088:HHP983089 HRL983088:HRL983089 IBH983088:IBH983089 ILD983088:ILD983089 IUZ983088:IUZ983089 JEV983088:JEV983089 JOR983088:JOR983089 JYN983088:JYN983089 KIJ983088:KIJ983089 KSF983088:KSF983089 LCB983088:LCB983089 LLX983088:LLX983089 LVT983088:LVT983089 MFP983088:MFP983089 MPL983088:MPL983089 MZH983088:MZH983089 NJD983088:NJD983089 NSZ983088:NSZ983089 OCV983088:OCV983089 OMR983088:OMR983089 OWN983088:OWN983089 PGJ983088:PGJ983089 PQF983088:PQF983089 QAB983088:QAB983089 QJX983088:QJX983089 QTT983088:QTT983089 RDP983088:RDP983089 RNL983088:RNL983089 RXH983088:RXH983089 SHD983088:SHD983089 SQZ983088:SQZ983089 TAV983088:TAV983089 TKR983088:TKR983089 TUN983088:TUN983089 UEJ983088:UEJ983089 UOF983088:UOF983089 UYB983088:UYB983089 VHX983088:VHX983089 VRT983088:VRT983089 WBP983088:WBP983089 WLL983088:WLL983089 WVH983088:WVH983089"/>
  </dataValidations>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
  <sheetViews>
    <sheetView view="pageBreakPreview" zoomScale="86" zoomScaleNormal="100" zoomScaleSheetLayoutView="86" workbookViewId="0">
      <selection activeCell="L10" sqref="L10"/>
    </sheetView>
  </sheetViews>
  <sheetFormatPr defaultRowHeight="12.75" x14ac:dyDescent="0.2"/>
  <cols>
    <col min="1" max="1" width="2.85546875" style="18" customWidth="1"/>
    <col min="2" max="2" width="2.42578125" style="18" hidden="1" customWidth="1"/>
    <col min="3" max="3" width="34.5703125" style="18" customWidth="1"/>
    <col min="4" max="5" width="5.28515625" style="18" hidden="1" customWidth="1"/>
    <col min="6" max="6" width="7.7109375" style="18" customWidth="1"/>
    <col min="7" max="7" width="8.28515625" style="18" customWidth="1"/>
    <col min="8" max="8" width="11.5703125" style="18" customWidth="1"/>
    <col min="9" max="9" width="11.42578125" style="18" customWidth="1"/>
    <col min="10" max="10" width="12.28515625" style="18" customWidth="1"/>
    <col min="11" max="11" width="28.7109375" style="18" hidden="1" customWidth="1"/>
    <col min="12" max="12" width="30.85546875" style="18" customWidth="1"/>
    <col min="13" max="13" width="13.5703125" style="18" customWidth="1"/>
    <col min="14" max="16384" width="9.140625" style="18"/>
  </cols>
  <sheetData>
    <row r="2" spans="1:12" ht="12.75" customHeight="1" x14ac:dyDescent="0.2">
      <c r="G2" s="190"/>
      <c r="J2" s="190"/>
    </row>
    <row r="3" spans="1:12" s="1" customFormat="1" ht="33.75" customHeight="1" x14ac:dyDescent="0.2">
      <c r="A3" s="308" t="s">
        <v>678</v>
      </c>
      <c r="B3" s="308"/>
      <c r="C3" s="308"/>
      <c r="D3" s="308"/>
      <c r="E3" s="308"/>
      <c r="F3" s="308"/>
      <c r="G3" s="308"/>
      <c r="H3" s="308"/>
      <c r="I3" s="308"/>
      <c r="J3" s="308"/>
      <c r="K3" s="308"/>
      <c r="L3" s="308"/>
    </row>
    <row r="4" spans="1:12" s="1" customFormat="1" ht="23.25" hidden="1" customHeight="1" x14ac:dyDescent="0.2">
      <c r="A4" s="283" t="s">
        <v>71</v>
      </c>
      <c r="B4" s="283"/>
      <c r="C4" s="283"/>
    </row>
    <row r="5" spans="1:12" s="1" customFormat="1" ht="16.5" customHeight="1" x14ac:dyDescent="0.2">
      <c r="A5" s="116"/>
      <c r="B5" s="116"/>
      <c r="C5" s="189"/>
    </row>
    <row r="6" spans="1:12" s="186" customFormat="1" ht="30" customHeight="1" x14ac:dyDescent="0.2">
      <c r="A6" s="307" t="s">
        <v>0</v>
      </c>
      <c r="B6" s="307" t="s">
        <v>677</v>
      </c>
      <c r="C6" s="307"/>
      <c r="D6" s="309" t="s">
        <v>2</v>
      </c>
      <c r="E6" s="309" t="s">
        <v>3</v>
      </c>
      <c r="F6" s="307" t="s">
        <v>17</v>
      </c>
      <c r="G6" s="307"/>
      <c r="H6" s="307"/>
      <c r="I6" s="307"/>
      <c r="J6" s="307"/>
      <c r="L6" s="125" t="s">
        <v>676</v>
      </c>
    </row>
    <row r="7" spans="1:12" s="186" customFormat="1" ht="51" x14ac:dyDescent="0.2">
      <c r="A7" s="307"/>
      <c r="B7" s="307"/>
      <c r="C7" s="307"/>
      <c r="D7" s="309"/>
      <c r="E7" s="309"/>
      <c r="F7" s="125" t="s">
        <v>675</v>
      </c>
      <c r="G7" s="125" t="s">
        <v>10</v>
      </c>
      <c r="H7" s="125" t="s">
        <v>11</v>
      </c>
      <c r="I7" s="125" t="s">
        <v>674</v>
      </c>
      <c r="J7" s="125" t="s">
        <v>14</v>
      </c>
      <c r="L7" s="125"/>
    </row>
    <row r="8" spans="1:12" ht="43.5" customHeight="1" x14ac:dyDescent="0.2">
      <c r="A8" s="175">
        <v>1</v>
      </c>
      <c r="B8" s="175">
        <v>1</v>
      </c>
      <c r="C8" s="182" t="s">
        <v>673</v>
      </c>
      <c r="D8" s="181"/>
      <c r="E8" s="181"/>
      <c r="F8" s="181" t="s">
        <v>76</v>
      </c>
      <c r="G8" s="181">
        <v>1</v>
      </c>
      <c r="H8" s="179"/>
      <c r="I8" s="179"/>
      <c r="J8" s="179"/>
      <c r="L8" s="188" t="s">
        <v>776</v>
      </c>
    </row>
    <row r="9" spans="1:12" ht="99.75" customHeight="1" x14ac:dyDescent="0.2">
      <c r="A9" s="181">
        <v>2</v>
      </c>
      <c r="B9" s="181"/>
      <c r="C9" s="184" t="s">
        <v>672</v>
      </c>
      <c r="D9" s="181"/>
      <c r="E9" s="181"/>
      <c r="F9" s="181" t="s">
        <v>76</v>
      </c>
      <c r="G9" s="181">
        <v>1</v>
      </c>
      <c r="H9" s="179"/>
      <c r="I9" s="179"/>
      <c r="J9" s="179"/>
      <c r="L9" s="188" t="s">
        <v>671</v>
      </c>
    </row>
    <row r="10" spans="1:12" ht="60" customHeight="1" x14ac:dyDescent="0.2">
      <c r="A10" s="181">
        <v>3</v>
      </c>
      <c r="B10" s="181"/>
      <c r="C10" s="184" t="s">
        <v>670</v>
      </c>
      <c r="D10" s="181"/>
      <c r="E10" s="181"/>
      <c r="F10" s="181" t="s">
        <v>76</v>
      </c>
      <c r="G10" s="181">
        <v>1</v>
      </c>
      <c r="H10" s="179"/>
      <c r="I10" s="179"/>
      <c r="J10" s="179"/>
      <c r="L10" s="188" t="s">
        <v>669</v>
      </c>
    </row>
    <row r="11" spans="1:12" ht="16.5" customHeight="1" x14ac:dyDescent="0.2">
      <c r="A11" s="181">
        <v>4</v>
      </c>
      <c r="B11" s="181"/>
      <c r="C11" s="184"/>
      <c r="D11" s="181"/>
      <c r="E11" s="181"/>
      <c r="F11" s="181"/>
      <c r="G11" s="181"/>
      <c r="H11" s="179"/>
      <c r="I11" s="179"/>
      <c r="J11" s="179"/>
      <c r="L11" s="183"/>
    </row>
    <row r="12" spans="1:12" s="1" customFormat="1" ht="36.75" customHeight="1" x14ac:dyDescent="0.2">
      <c r="A12" s="175">
        <v>2</v>
      </c>
      <c r="B12" s="175">
        <v>2</v>
      </c>
      <c r="C12" s="182"/>
      <c r="D12" s="175"/>
      <c r="E12" s="175"/>
      <c r="F12" s="175"/>
      <c r="G12" s="175"/>
      <c r="H12" s="174"/>
      <c r="I12" s="174"/>
      <c r="J12" s="174"/>
      <c r="L12" s="173"/>
    </row>
    <row r="13" spans="1:12" ht="42" customHeight="1" x14ac:dyDescent="0.2">
      <c r="A13" s="181"/>
      <c r="B13" s="181"/>
      <c r="C13" s="178"/>
      <c r="D13" s="181"/>
      <c r="E13" s="181"/>
      <c r="F13" s="181"/>
      <c r="G13" s="180"/>
      <c r="H13" s="179"/>
      <c r="I13" s="179"/>
      <c r="J13" s="179"/>
      <c r="L13" s="178"/>
    </row>
    <row r="14" spans="1:12" ht="42" customHeight="1" x14ac:dyDescent="0.2">
      <c r="A14" s="181"/>
      <c r="B14" s="181"/>
      <c r="C14" s="178"/>
      <c r="D14" s="181"/>
      <c r="E14" s="181"/>
      <c r="F14" s="181"/>
      <c r="G14" s="180"/>
      <c r="H14" s="179"/>
      <c r="I14" s="179"/>
      <c r="J14" s="179"/>
      <c r="L14" s="178"/>
    </row>
    <row r="15" spans="1:12" ht="42" customHeight="1" x14ac:dyDescent="0.2">
      <c r="A15" s="173"/>
      <c r="B15" s="175"/>
      <c r="C15" s="178"/>
      <c r="D15" s="176"/>
      <c r="E15" s="176"/>
      <c r="F15" s="181"/>
      <c r="G15" s="180"/>
      <c r="H15" s="174"/>
      <c r="I15" s="174"/>
      <c r="J15" s="179"/>
      <c r="L15" s="178"/>
    </row>
    <row r="16" spans="1:12" s="1" customFormat="1" ht="22.5" customHeight="1" x14ac:dyDescent="0.2">
      <c r="A16" s="173"/>
      <c r="B16" s="175"/>
      <c r="C16" s="177" t="s">
        <v>30</v>
      </c>
      <c r="D16" s="176"/>
      <c r="E16" s="176"/>
      <c r="F16" s="176"/>
      <c r="G16" s="175"/>
      <c r="H16" s="174"/>
      <c r="I16" s="174"/>
      <c r="J16" s="174"/>
      <c r="L16" s="173"/>
    </row>
    <row r="17" spans="1:10" x14ac:dyDescent="0.2">
      <c r="A17" s="172"/>
      <c r="B17" s="171"/>
      <c r="C17" s="170"/>
      <c r="D17" s="169"/>
      <c r="E17" s="169"/>
      <c r="F17" s="169"/>
      <c r="G17" s="168"/>
      <c r="H17" s="167"/>
      <c r="I17" s="167"/>
      <c r="J17" s="167"/>
    </row>
    <row r="18" spans="1:10" ht="15.75" customHeight="1" x14ac:dyDescent="0.2">
      <c r="C18" s="288" t="s">
        <v>75</v>
      </c>
      <c r="D18" s="288"/>
      <c r="E18" s="288"/>
      <c r="F18" s="117"/>
      <c r="G18" s="117"/>
      <c r="H18" s="41"/>
      <c r="I18" s="40" t="s">
        <v>73</v>
      </c>
      <c r="J18" s="40"/>
    </row>
    <row r="19" spans="1:10" x14ac:dyDescent="0.2">
      <c r="C19" s="166"/>
      <c r="D19" s="166"/>
      <c r="E19" s="166"/>
      <c r="F19" s="166"/>
    </row>
    <row r="20" spans="1:10" x14ac:dyDescent="0.2">
      <c r="C20" s="288"/>
      <c r="D20" s="288"/>
      <c r="E20" s="288"/>
      <c r="F20" s="117"/>
    </row>
  </sheetData>
  <mergeCells count="9">
    <mergeCell ref="C18:E18"/>
    <mergeCell ref="C20:E20"/>
    <mergeCell ref="F6:J6"/>
    <mergeCell ref="A3:L3"/>
    <mergeCell ref="A4:C4"/>
    <mergeCell ref="A6:A7"/>
    <mergeCell ref="B6:C7"/>
    <mergeCell ref="D6:D7"/>
    <mergeCell ref="E6:E7"/>
  </mergeCells>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84" zoomScaleNormal="100" zoomScaleSheetLayoutView="84" workbookViewId="0">
      <selection activeCell="J11" sqref="J11"/>
    </sheetView>
  </sheetViews>
  <sheetFormatPr defaultRowHeight="12.75" x14ac:dyDescent="0.2"/>
  <cols>
    <col min="1" max="1" width="4.5703125" style="18" customWidth="1"/>
    <col min="2" max="2" width="2.42578125" style="18" hidden="1" customWidth="1"/>
    <col min="3" max="3" width="38.28515625" style="18" customWidth="1"/>
    <col min="4" max="5" width="5.28515625" style="18" hidden="1" customWidth="1"/>
    <col min="6" max="6" width="7.7109375" style="18" hidden="1" customWidth="1"/>
    <col min="7" max="7" width="10.140625" style="18" customWidth="1"/>
    <col min="8" max="8" width="11.42578125" style="18" customWidth="1"/>
    <col min="9" max="9" width="13.85546875" style="18" customWidth="1"/>
    <col min="10" max="10" width="12.28515625" style="18" customWidth="1"/>
    <col min="11" max="11" width="28.7109375" style="18" hidden="1" customWidth="1"/>
    <col min="12" max="12" width="25.85546875" style="18" customWidth="1"/>
    <col min="13" max="13" width="13.5703125" style="18" customWidth="1"/>
    <col min="14" max="16384" width="9.140625" style="18"/>
  </cols>
  <sheetData>
    <row r="1" spans="1:12" x14ac:dyDescent="0.2">
      <c r="J1" s="18" t="s">
        <v>689</v>
      </c>
    </row>
    <row r="2" spans="1:12" ht="12" customHeight="1" x14ac:dyDescent="0.2">
      <c r="H2" s="190"/>
      <c r="J2" s="190"/>
    </row>
    <row r="3" spans="1:12" s="1" customFormat="1" ht="35.25" customHeight="1" x14ac:dyDescent="0.2">
      <c r="A3" s="308" t="s">
        <v>688</v>
      </c>
      <c r="B3" s="308"/>
      <c r="C3" s="308"/>
      <c r="D3" s="308"/>
      <c r="E3" s="308"/>
      <c r="F3" s="308"/>
      <c r="G3" s="308"/>
      <c r="H3" s="308"/>
      <c r="I3" s="308"/>
      <c r="J3" s="308"/>
      <c r="K3" s="308"/>
      <c r="L3" s="308"/>
    </row>
    <row r="4" spans="1:12" s="1" customFormat="1" ht="23.25" hidden="1" customHeight="1" x14ac:dyDescent="0.2">
      <c r="A4" s="283" t="s">
        <v>71</v>
      </c>
      <c r="B4" s="283"/>
      <c r="C4" s="283"/>
    </row>
    <row r="5" spans="1:12" s="1" customFormat="1" ht="18.75" customHeight="1" x14ac:dyDescent="0.2">
      <c r="A5" s="116"/>
      <c r="B5" s="116"/>
      <c r="C5" s="189"/>
    </row>
    <row r="6" spans="1:12" s="186" customFormat="1" ht="24.75" customHeight="1" x14ac:dyDescent="0.2">
      <c r="A6" s="307" t="s">
        <v>0</v>
      </c>
      <c r="B6" s="307" t="s">
        <v>687</v>
      </c>
      <c r="C6" s="307"/>
      <c r="D6" s="309" t="s">
        <v>2</v>
      </c>
      <c r="E6" s="309" t="s">
        <v>3</v>
      </c>
      <c r="F6" s="307" t="s">
        <v>17</v>
      </c>
      <c r="G6" s="307"/>
      <c r="H6" s="307"/>
      <c r="I6" s="307"/>
      <c r="J6" s="307"/>
      <c r="L6" s="310" t="s">
        <v>686</v>
      </c>
    </row>
    <row r="7" spans="1:12" s="186" customFormat="1" ht="51" x14ac:dyDescent="0.2">
      <c r="A7" s="307"/>
      <c r="B7" s="307"/>
      <c r="C7" s="307"/>
      <c r="D7" s="309"/>
      <c r="E7" s="309"/>
      <c r="F7" s="125" t="s">
        <v>675</v>
      </c>
      <c r="G7" s="125" t="s">
        <v>685</v>
      </c>
      <c r="H7" s="125" t="s">
        <v>684</v>
      </c>
      <c r="I7" s="125" t="s">
        <v>683</v>
      </c>
      <c r="J7" s="125" t="s">
        <v>14</v>
      </c>
      <c r="L7" s="312"/>
    </row>
    <row r="8" spans="1:12" ht="112.5" customHeight="1" x14ac:dyDescent="0.2">
      <c r="A8" s="181">
        <v>1</v>
      </c>
      <c r="C8" s="193" t="s">
        <v>682</v>
      </c>
      <c r="D8" s="181"/>
      <c r="E8" s="181"/>
      <c r="F8" s="192"/>
      <c r="G8" s="191" t="s">
        <v>681</v>
      </c>
      <c r="H8" s="181">
        <v>6</v>
      </c>
      <c r="I8" s="179"/>
      <c r="J8" s="179">
        <f>H8*I8</f>
        <v>0</v>
      </c>
      <c r="L8" s="310"/>
    </row>
    <row r="9" spans="1:12" ht="44.25" customHeight="1" x14ac:dyDescent="0.2">
      <c r="A9" s="181">
        <v>2</v>
      </c>
      <c r="C9" s="193" t="s">
        <v>680</v>
      </c>
      <c r="D9" s="181"/>
      <c r="E9" s="181"/>
      <c r="F9" s="192"/>
      <c r="G9" s="191" t="s">
        <v>679</v>
      </c>
      <c r="H9" s="181">
        <v>6</v>
      </c>
      <c r="I9" s="179"/>
      <c r="J9" s="179">
        <f>H9*I9</f>
        <v>0</v>
      </c>
      <c r="L9" s="311"/>
    </row>
    <row r="10" spans="1:12" ht="30" customHeight="1" x14ac:dyDescent="0.2">
      <c r="A10" s="181">
        <v>3</v>
      </c>
      <c r="C10" s="193"/>
      <c r="D10" s="181"/>
      <c r="E10" s="181"/>
      <c r="F10" s="192"/>
      <c r="G10" s="191"/>
      <c r="H10" s="181"/>
      <c r="I10" s="179"/>
      <c r="J10" s="179">
        <f>H10*I10</f>
        <v>0</v>
      </c>
      <c r="L10" s="311"/>
    </row>
    <row r="11" spans="1:12" ht="32.25" customHeight="1" x14ac:dyDescent="0.2">
      <c r="A11" s="181">
        <v>4</v>
      </c>
      <c r="C11" s="193"/>
      <c r="D11" s="181"/>
      <c r="E11" s="181"/>
      <c r="F11" s="192"/>
      <c r="G11" s="191"/>
      <c r="H11" s="181"/>
      <c r="I11" s="179"/>
      <c r="J11" s="179">
        <f>H11*I11</f>
        <v>0</v>
      </c>
      <c r="L11" s="311"/>
    </row>
    <row r="12" spans="1:12" ht="43.5" customHeight="1" x14ac:dyDescent="0.2">
      <c r="A12" s="181">
        <v>5</v>
      </c>
      <c r="C12" s="193"/>
      <c r="D12" s="181"/>
      <c r="E12" s="181"/>
      <c r="F12" s="192"/>
      <c r="G12" s="191"/>
      <c r="H12" s="181"/>
      <c r="I12" s="179"/>
      <c r="J12" s="179">
        <f>H12*I12</f>
        <v>0</v>
      </c>
      <c r="L12" s="312"/>
    </row>
    <row r="13" spans="1:12" ht="26.25" hidden="1" customHeight="1" x14ac:dyDescent="0.2">
      <c r="A13" s="173"/>
      <c r="B13" s="175"/>
      <c r="C13" s="184"/>
      <c r="D13" s="176"/>
      <c r="E13" s="176"/>
      <c r="F13" s="176"/>
      <c r="G13" s="176"/>
      <c r="H13" s="175"/>
      <c r="I13" s="174"/>
      <c r="J13" s="174"/>
      <c r="L13" s="185"/>
    </row>
    <row r="14" spans="1:12" s="1" customFormat="1" ht="22.5" customHeight="1" x14ac:dyDescent="0.2">
      <c r="A14" s="173"/>
      <c r="B14" s="175"/>
      <c r="C14" s="177" t="s">
        <v>30</v>
      </c>
      <c r="D14" s="176"/>
      <c r="E14" s="176"/>
      <c r="F14" s="176"/>
      <c r="G14" s="176"/>
      <c r="H14" s="175"/>
      <c r="I14" s="174"/>
      <c r="J14" s="174">
        <f>SUM(J8:J13)</f>
        <v>0</v>
      </c>
      <c r="L14" s="173"/>
    </row>
    <row r="15" spans="1:12" ht="21.75" customHeight="1" x14ac:dyDescent="0.2">
      <c r="A15" s="172"/>
      <c r="B15" s="171"/>
      <c r="C15" s="170"/>
      <c r="D15" s="169"/>
      <c r="E15" s="169"/>
      <c r="F15" s="169"/>
      <c r="G15" s="169"/>
      <c r="H15" s="168"/>
      <c r="I15" s="167"/>
      <c r="J15" s="167"/>
    </row>
    <row r="16" spans="1:12" ht="21.75" customHeight="1" x14ac:dyDescent="0.2">
      <c r="C16" s="288" t="s">
        <v>75</v>
      </c>
      <c r="D16" s="288"/>
      <c r="E16" s="288"/>
      <c r="F16" s="117"/>
      <c r="G16" s="117"/>
      <c r="H16" s="41"/>
      <c r="I16" s="40" t="s">
        <v>73</v>
      </c>
      <c r="J16" s="40"/>
    </row>
    <row r="17" spans="3:7" x14ac:dyDescent="0.2">
      <c r="C17" s="166"/>
      <c r="D17" s="166"/>
      <c r="E17" s="166"/>
      <c r="F17" s="166"/>
      <c r="G17" s="166"/>
    </row>
    <row r="18" spans="3:7" x14ac:dyDescent="0.2">
      <c r="C18" s="288"/>
      <c r="D18" s="288"/>
      <c r="E18" s="288"/>
      <c r="F18" s="117"/>
      <c r="G18" s="117"/>
    </row>
  </sheetData>
  <mergeCells count="11">
    <mergeCell ref="L8:L12"/>
    <mergeCell ref="C16:E16"/>
    <mergeCell ref="C18:E18"/>
    <mergeCell ref="A3:L3"/>
    <mergeCell ref="A4:C4"/>
    <mergeCell ref="A6:A7"/>
    <mergeCell ref="B6:C7"/>
    <mergeCell ref="D6:D7"/>
    <mergeCell ref="E6:E7"/>
    <mergeCell ref="F6:J6"/>
    <mergeCell ref="L6:L7"/>
  </mergeCells>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K10" sqref="K10"/>
    </sheetView>
  </sheetViews>
  <sheetFormatPr defaultRowHeight="12.75" x14ac:dyDescent="0.2"/>
  <cols>
    <col min="1" max="1" width="5.28515625" style="194" customWidth="1"/>
    <col min="2" max="2" width="25.85546875" style="194" customWidth="1"/>
    <col min="3" max="3" width="27.7109375" style="194" customWidth="1"/>
    <col min="4" max="4" width="20.5703125" style="194" customWidth="1"/>
    <col min="5" max="5" width="19.140625" style="194" customWidth="1"/>
    <col min="6" max="6" width="16.42578125" style="194" customWidth="1"/>
    <col min="7" max="7" width="21.28515625" style="194" customWidth="1"/>
    <col min="8" max="16384" width="9.140625" style="194"/>
  </cols>
  <sheetData>
    <row r="1" spans="1:9" s="195" customFormat="1" ht="25.5" x14ac:dyDescent="0.2">
      <c r="A1" s="203" t="s">
        <v>0</v>
      </c>
      <c r="B1" s="203" t="s">
        <v>1</v>
      </c>
      <c r="C1" s="203" t="s">
        <v>754</v>
      </c>
      <c r="D1" s="203" t="s">
        <v>753</v>
      </c>
      <c r="E1" s="203" t="s">
        <v>752</v>
      </c>
      <c r="F1" s="203" t="s">
        <v>751</v>
      </c>
      <c r="G1" s="203" t="s">
        <v>750</v>
      </c>
      <c r="H1" s="129" t="s">
        <v>749</v>
      </c>
      <c r="I1" s="196" t="s">
        <v>748</v>
      </c>
    </row>
    <row r="2" spans="1:9" s="195" customFormat="1" ht="25.5" x14ac:dyDescent="0.2">
      <c r="A2" s="197">
        <v>1</v>
      </c>
      <c r="B2" s="197" t="s">
        <v>747</v>
      </c>
      <c r="C2" s="199" t="s">
        <v>744</v>
      </c>
      <c r="D2" s="142" t="s">
        <v>740</v>
      </c>
      <c r="E2" s="142" t="s">
        <v>691</v>
      </c>
      <c r="F2" s="142" t="s">
        <v>746</v>
      </c>
      <c r="G2" s="197">
        <v>1</v>
      </c>
      <c r="H2" s="196"/>
      <c r="I2" s="196"/>
    </row>
    <row r="3" spans="1:9" s="195" customFormat="1" ht="25.5" x14ac:dyDescent="0.2">
      <c r="A3" s="197">
        <v>2</v>
      </c>
      <c r="B3" s="197" t="s">
        <v>745</v>
      </c>
      <c r="C3" s="199" t="s">
        <v>744</v>
      </c>
      <c r="D3" s="142" t="s">
        <v>740</v>
      </c>
      <c r="E3" s="142" t="s">
        <v>691</v>
      </c>
      <c r="F3" s="142" t="s">
        <v>743</v>
      </c>
      <c r="G3" s="197">
        <v>1</v>
      </c>
      <c r="H3" s="196"/>
      <c r="I3" s="196"/>
    </row>
    <row r="4" spans="1:9" s="195" customFormat="1" ht="25.5" x14ac:dyDescent="0.2">
      <c r="A4" s="197">
        <v>3</v>
      </c>
      <c r="B4" s="197" t="s">
        <v>742</v>
      </c>
      <c r="C4" s="199" t="s">
        <v>741</v>
      </c>
      <c r="D4" s="142" t="s">
        <v>740</v>
      </c>
      <c r="E4" s="142" t="s">
        <v>691</v>
      </c>
      <c r="F4" s="142">
        <v>58448</v>
      </c>
      <c r="G4" s="197">
        <v>1</v>
      </c>
      <c r="H4" s="196"/>
      <c r="I4" s="196"/>
    </row>
    <row r="5" spans="1:9" s="195" customFormat="1" ht="25.5" x14ac:dyDescent="0.2">
      <c r="A5" s="197">
        <v>4</v>
      </c>
      <c r="B5" s="197" t="s">
        <v>739</v>
      </c>
      <c r="C5" s="197" t="s">
        <v>736</v>
      </c>
      <c r="D5" s="142" t="s">
        <v>738</v>
      </c>
      <c r="E5" s="142" t="s">
        <v>691</v>
      </c>
      <c r="F5" s="142">
        <v>1559505</v>
      </c>
      <c r="G5" s="197">
        <v>2</v>
      </c>
      <c r="H5" s="196"/>
      <c r="I5" s="196"/>
    </row>
    <row r="6" spans="1:9" s="195" customFormat="1" ht="25.5" x14ac:dyDescent="0.2">
      <c r="A6" s="197">
        <v>5</v>
      </c>
      <c r="B6" s="197" t="s">
        <v>737</v>
      </c>
      <c r="C6" s="197" t="s">
        <v>736</v>
      </c>
      <c r="D6" s="142" t="s">
        <v>735</v>
      </c>
      <c r="E6" s="142" t="s">
        <v>691</v>
      </c>
      <c r="F6" s="142">
        <v>1559006</v>
      </c>
      <c r="G6" s="197">
        <v>2</v>
      </c>
      <c r="H6" s="196"/>
      <c r="I6" s="196"/>
    </row>
    <row r="7" spans="1:9" s="195" customFormat="1" ht="25.5" x14ac:dyDescent="0.2">
      <c r="A7" s="197">
        <v>6</v>
      </c>
      <c r="B7" s="197" t="s">
        <v>734</v>
      </c>
      <c r="C7" s="197" t="s">
        <v>727</v>
      </c>
      <c r="D7" s="142" t="s">
        <v>726</v>
      </c>
      <c r="E7" s="142" t="s">
        <v>691</v>
      </c>
      <c r="F7" s="142" t="s">
        <v>733</v>
      </c>
      <c r="G7" s="197">
        <v>3</v>
      </c>
      <c r="H7" s="196"/>
      <c r="I7" s="196"/>
    </row>
    <row r="8" spans="1:9" s="195" customFormat="1" ht="25.5" x14ac:dyDescent="0.2">
      <c r="A8" s="197">
        <v>7</v>
      </c>
      <c r="B8" s="197" t="s">
        <v>732</v>
      </c>
      <c r="C8" s="197" t="s">
        <v>727</v>
      </c>
      <c r="D8" s="142" t="s">
        <v>726</v>
      </c>
      <c r="E8" s="142" t="s">
        <v>691</v>
      </c>
      <c r="F8" s="142" t="s">
        <v>731</v>
      </c>
      <c r="G8" s="197">
        <v>3</v>
      </c>
      <c r="H8" s="196"/>
      <c r="I8" s="196"/>
    </row>
    <row r="9" spans="1:9" s="195" customFormat="1" ht="25.5" x14ac:dyDescent="0.2">
      <c r="A9" s="197">
        <v>8</v>
      </c>
      <c r="B9" s="197" t="s">
        <v>730</v>
      </c>
      <c r="C9" s="197" t="s">
        <v>727</v>
      </c>
      <c r="D9" s="142" t="s">
        <v>726</v>
      </c>
      <c r="E9" s="142" t="s">
        <v>691</v>
      </c>
      <c r="F9" s="142" t="s">
        <v>729</v>
      </c>
      <c r="G9" s="197">
        <v>1</v>
      </c>
      <c r="H9" s="196"/>
      <c r="I9" s="196"/>
    </row>
    <row r="10" spans="1:9" s="195" customFormat="1" ht="25.5" x14ac:dyDescent="0.2">
      <c r="A10" s="197">
        <v>9</v>
      </c>
      <c r="B10" s="197" t="s">
        <v>728</v>
      </c>
      <c r="C10" s="197" t="s">
        <v>727</v>
      </c>
      <c r="D10" s="142" t="s">
        <v>726</v>
      </c>
      <c r="E10" s="142" t="s">
        <v>691</v>
      </c>
      <c r="F10" s="142" t="s">
        <v>725</v>
      </c>
      <c r="G10" s="197">
        <v>3</v>
      </c>
      <c r="H10" s="196"/>
      <c r="I10" s="196"/>
    </row>
    <row r="11" spans="1:9" s="195" customFormat="1" ht="51" x14ac:dyDescent="0.2">
      <c r="A11" s="197">
        <v>10</v>
      </c>
      <c r="B11" s="197" t="s">
        <v>724</v>
      </c>
      <c r="C11" s="197" t="s">
        <v>723</v>
      </c>
      <c r="D11" s="142" t="s">
        <v>705</v>
      </c>
      <c r="E11" s="142" t="s">
        <v>722</v>
      </c>
      <c r="F11" s="142" t="s">
        <v>721</v>
      </c>
      <c r="G11" s="197">
        <v>1</v>
      </c>
      <c r="H11" s="196"/>
      <c r="I11" s="196"/>
    </row>
    <row r="12" spans="1:9" s="195" customFormat="1" ht="89.25" x14ac:dyDescent="0.2">
      <c r="A12" s="197">
        <v>11</v>
      </c>
      <c r="B12" s="197" t="s">
        <v>720</v>
      </c>
      <c r="C12" s="197" t="s">
        <v>719</v>
      </c>
      <c r="D12" s="142" t="s">
        <v>705</v>
      </c>
      <c r="E12" s="142" t="s">
        <v>718</v>
      </c>
      <c r="F12" s="142" t="s">
        <v>717</v>
      </c>
      <c r="G12" s="197">
        <v>1</v>
      </c>
      <c r="H12" s="196"/>
      <c r="I12" s="196"/>
    </row>
    <row r="13" spans="1:9" s="195" customFormat="1" ht="25.5" x14ac:dyDescent="0.2">
      <c r="A13" s="197">
        <v>12</v>
      </c>
      <c r="B13" s="197" t="s">
        <v>716</v>
      </c>
      <c r="C13" s="197"/>
      <c r="D13" s="197" t="s">
        <v>692</v>
      </c>
      <c r="E13" s="197"/>
      <c r="F13" s="197"/>
      <c r="G13" s="197">
        <v>1</v>
      </c>
      <c r="H13" s="196"/>
      <c r="I13" s="196"/>
    </row>
    <row r="14" spans="1:9" s="195" customFormat="1" ht="38.25" x14ac:dyDescent="0.2">
      <c r="A14" s="201">
        <v>13</v>
      </c>
      <c r="B14" s="201" t="s">
        <v>715</v>
      </c>
      <c r="C14" s="202" t="s">
        <v>714</v>
      </c>
      <c r="D14" s="152" t="s">
        <v>705</v>
      </c>
      <c r="E14" s="152" t="s">
        <v>713</v>
      </c>
      <c r="F14" s="152">
        <v>1081590100</v>
      </c>
      <c r="G14" s="201">
        <v>1</v>
      </c>
      <c r="H14" s="200"/>
      <c r="I14" s="200"/>
    </row>
    <row r="15" spans="1:9" s="195" customFormat="1" ht="25.5" x14ac:dyDescent="0.2">
      <c r="A15" s="197">
        <v>14</v>
      </c>
      <c r="B15" s="197" t="s">
        <v>712</v>
      </c>
      <c r="C15" s="199" t="s">
        <v>711</v>
      </c>
      <c r="D15" s="142" t="s">
        <v>705</v>
      </c>
      <c r="E15" s="142" t="s">
        <v>691</v>
      </c>
      <c r="F15" s="197" t="s">
        <v>710</v>
      </c>
      <c r="G15" s="197">
        <v>1</v>
      </c>
      <c r="H15" s="196"/>
      <c r="I15" s="196"/>
    </row>
    <row r="16" spans="1:9" s="195" customFormat="1" ht="38.25" x14ac:dyDescent="0.2">
      <c r="A16" s="197">
        <v>15</v>
      </c>
      <c r="B16" s="197" t="s">
        <v>709</v>
      </c>
      <c r="C16" s="199" t="s">
        <v>708</v>
      </c>
      <c r="D16" s="142" t="s">
        <v>705</v>
      </c>
      <c r="E16" s="142" t="s">
        <v>691</v>
      </c>
      <c r="F16" s="197" t="s">
        <v>707</v>
      </c>
      <c r="G16" s="197">
        <v>1</v>
      </c>
      <c r="H16" s="196"/>
      <c r="I16" s="196"/>
    </row>
    <row r="17" spans="1:9" s="195" customFormat="1" ht="25.5" x14ac:dyDescent="0.2">
      <c r="A17" s="197">
        <v>16</v>
      </c>
      <c r="B17" s="197" t="s">
        <v>706</v>
      </c>
      <c r="C17" s="197" t="s">
        <v>693</v>
      </c>
      <c r="D17" s="142" t="s">
        <v>705</v>
      </c>
      <c r="E17" s="197"/>
      <c r="F17" s="197"/>
      <c r="G17" s="197">
        <v>1</v>
      </c>
      <c r="H17" s="196"/>
      <c r="I17" s="196"/>
    </row>
    <row r="18" spans="1:9" s="195" customFormat="1" ht="38.25" x14ac:dyDescent="0.2">
      <c r="A18" s="197">
        <v>17</v>
      </c>
      <c r="B18" s="197" t="s">
        <v>704</v>
      </c>
      <c r="C18" s="197" t="s">
        <v>693</v>
      </c>
      <c r="D18" s="197" t="s">
        <v>692</v>
      </c>
      <c r="E18" s="142" t="s">
        <v>691</v>
      </c>
      <c r="F18" s="197" t="s">
        <v>703</v>
      </c>
      <c r="G18" s="197">
        <v>1</v>
      </c>
      <c r="H18" s="196"/>
      <c r="I18" s="196"/>
    </row>
    <row r="19" spans="1:9" s="195" customFormat="1" ht="25.5" x14ac:dyDescent="0.2">
      <c r="A19" s="197">
        <v>18</v>
      </c>
      <c r="B19" s="197" t="s">
        <v>702</v>
      </c>
      <c r="C19" s="197" t="s">
        <v>693</v>
      </c>
      <c r="D19" s="197" t="s">
        <v>692</v>
      </c>
      <c r="E19" s="142" t="s">
        <v>691</v>
      </c>
      <c r="F19" s="197" t="s">
        <v>701</v>
      </c>
      <c r="G19" s="197">
        <v>1</v>
      </c>
      <c r="H19" s="196"/>
      <c r="I19" s="196"/>
    </row>
    <row r="20" spans="1:9" s="195" customFormat="1" ht="38.25" x14ac:dyDescent="0.2">
      <c r="A20" s="197">
        <v>19</v>
      </c>
      <c r="B20" s="197" t="s">
        <v>700</v>
      </c>
      <c r="C20" s="197" t="s">
        <v>693</v>
      </c>
      <c r="D20" s="197" t="s">
        <v>692</v>
      </c>
      <c r="E20" s="142" t="s">
        <v>691</v>
      </c>
      <c r="F20" s="198" t="s">
        <v>699</v>
      </c>
      <c r="G20" s="197">
        <v>1</v>
      </c>
      <c r="H20" s="196"/>
      <c r="I20" s="196"/>
    </row>
    <row r="21" spans="1:9" s="195" customFormat="1" ht="25.5" x14ac:dyDescent="0.2">
      <c r="A21" s="197">
        <v>20</v>
      </c>
      <c r="B21" s="197" t="s">
        <v>698</v>
      </c>
      <c r="C21" s="197" t="s">
        <v>693</v>
      </c>
      <c r="D21" s="197" t="s">
        <v>692</v>
      </c>
      <c r="E21" s="142" t="s">
        <v>691</v>
      </c>
      <c r="F21" s="197" t="s">
        <v>697</v>
      </c>
      <c r="G21" s="197">
        <v>1</v>
      </c>
      <c r="H21" s="196"/>
      <c r="I21" s="196"/>
    </row>
    <row r="22" spans="1:9" s="195" customFormat="1" ht="25.5" x14ac:dyDescent="0.2">
      <c r="A22" s="197">
        <v>21</v>
      </c>
      <c r="B22" s="197" t="s">
        <v>696</v>
      </c>
      <c r="C22" s="197" t="s">
        <v>693</v>
      </c>
      <c r="D22" s="197" t="s">
        <v>692</v>
      </c>
      <c r="E22" s="142" t="s">
        <v>691</v>
      </c>
      <c r="F22" s="197" t="s">
        <v>695</v>
      </c>
      <c r="G22" s="197">
        <v>1</v>
      </c>
      <c r="H22" s="196"/>
      <c r="I22" s="196"/>
    </row>
    <row r="23" spans="1:9" s="195" customFormat="1" ht="25.5" x14ac:dyDescent="0.2">
      <c r="A23" s="197">
        <v>22</v>
      </c>
      <c r="B23" s="197" t="s">
        <v>694</v>
      </c>
      <c r="C23" s="197" t="s">
        <v>693</v>
      </c>
      <c r="D23" s="197" t="s">
        <v>692</v>
      </c>
      <c r="E23" s="142" t="s">
        <v>691</v>
      </c>
      <c r="F23" s="197" t="s">
        <v>690</v>
      </c>
      <c r="G23" s="197">
        <v>1</v>
      </c>
      <c r="H23" s="196"/>
      <c r="I23" s="19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E19" workbookViewId="0">
      <selection activeCell="R6" sqref="R6"/>
    </sheetView>
  </sheetViews>
  <sheetFormatPr defaultRowHeight="12.75" x14ac:dyDescent="0.2"/>
  <cols>
    <col min="1" max="1" width="6.42578125" customWidth="1"/>
    <col min="4" max="4" width="6.28515625" customWidth="1"/>
    <col min="7" max="7" width="20.7109375" customWidth="1"/>
  </cols>
  <sheetData>
    <row r="1" spans="1:17" s="106" customFormat="1" ht="39" customHeight="1" x14ac:dyDescent="0.2">
      <c r="O1" s="106" t="s">
        <v>668</v>
      </c>
    </row>
    <row r="2" spans="1:17" s="107" customFormat="1" ht="39" customHeight="1" x14ac:dyDescent="0.25">
      <c r="A2" s="299" t="s">
        <v>667</v>
      </c>
      <c r="B2" s="299"/>
      <c r="C2" s="299"/>
      <c r="D2" s="299"/>
      <c r="E2" s="299"/>
      <c r="F2" s="299"/>
      <c r="G2" s="299"/>
      <c r="H2" s="299"/>
      <c r="I2" s="299"/>
      <c r="J2" s="299"/>
      <c r="K2" s="299"/>
      <c r="L2" s="299"/>
      <c r="M2" s="299"/>
      <c r="N2" s="299"/>
      <c r="O2" s="299"/>
      <c r="P2" s="299"/>
      <c r="Q2" s="299"/>
    </row>
    <row r="3" spans="1:17" s="107" customFormat="1" ht="39" customHeight="1" x14ac:dyDescent="0.25">
      <c r="A3" s="315" t="s">
        <v>71</v>
      </c>
      <c r="B3" s="315"/>
    </row>
    <row r="4" spans="1:17" s="45" customFormat="1" ht="39" customHeight="1" x14ac:dyDescent="0.2">
      <c r="A4" s="322" t="s">
        <v>0</v>
      </c>
      <c r="B4" s="316" t="s">
        <v>1</v>
      </c>
      <c r="C4" s="317"/>
      <c r="D4" s="318"/>
      <c r="E4" s="313" t="s">
        <v>775</v>
      </c>
      <c r="F4" s="313"/>
      <c r="G4" s="313"/>
      <c r="H4" s="307" t="s">
        <v>17</v>
      </c>
      <c r="I4" s="307"/>
      <c r="J4" s="307"/>
      <c r="K4" s="307"/>
      <c r="L4" s="307"/>
      <c r="M4" s="307"/>
      <c r="N4" s="307"/>
      <c r="O4" s="307"/>
      <c r="P4" s="307"/>
      <c r="Q4" s="307"/>
    </row>
    <row r="5" spans="1:17" s="45" customFormat="1" ht="81" customHeight="1" x14ac:dyDescent="0.2">
      <c r="A5" s="323"/>
      <c r="B5" s="319"/>
      <c r="C5" s="320"/>
      <c r="D5" s="321"/>
      <c r="E5" s="313"/>
      <c r="F5" s="313"/>
      <c r="G5" s="313"/>
      <c r="H5" s="206" t="s">
        <v>78</v>
      </c>
      <c r="I5" s="187" t="s">
        <v>666</v>
      </c>
      <c r="J5" s="187" t="s">
        <v>665</v>
      </c>
      <c r="K5" s="187" t="s">
        <v>664</v>
      </c>
      <c r="L5" s="187" t="s">
        <v>663</v>
      </c>
      <c r="M5" s="187" t="s">
        <v>662</v>
      </c>
      <c r="N5" s="187" t="s">
        <v>661</v>
      </c>
      <c r="O5" s="187" t="s">
        <v>209</v>
      </c>
      <c r="P5" s="187" t="s">
        <v>660</v>
      </c>
      <c r="Q5" s="183" t="s">
        <v>231</v>
      </c>
    </row>
    <row r="6" spans="1:17" ht="113.25" customHeight="1" x14ac:dyDescent="0.2">
      <c r="A6" s="205">
        <v>1</v>
      </c>
      <c r="B6" s="313" t="s">
        <v>774</v>
      </c>
      <c r="C6" s="313"/>
      <c r="D6" s="313"/>
      <c r="E6" s="313" t="s">
        <v>773</v>
      </c>
      <c r="F6" s="313"/>
      <c r="G6" s="313"/>
      <c r="H6" s="204" t="s">
        <v>246</v>
      </c>
      <c r="I6" s="205"/>
      <c r="J6" s="205"/>
      <c r="K6" s="205"/>
      <c r="L6" s="204"/>
      <c r="M6" s="204">
        <v>1</v>
      </c>
      <c r="N6" s="204"/>
      <c r="O6" s="204"/>
      <c r="P6" s="205"/>
      <c r="Q6" s="205"/>
    </row>
    <row r="7" spans="1:17" ht="128.25" customHeight="1" x14ac:dyDescent="0.2">
      <c r="A7" s="205">
        <v>2</v>
      </c>
      <c r="B7" s="313" t="s">
        <v>772</v>
      </c>
      <c r="C7" s="313"/>
      <c r="D7" s="313"/>
      <c r="E7" s="313" t="s">
        <v>771</v>
      </c>
      <c r="F7" s="313"/>
      <c r="G7" s="313"/>
      <c r="H7" s="204" t="s">
        <v>246</v>
      </c>
      <c r="I7" s="205"/>
      <c r="J7" s="205"/>
      <c r="K7" s="205"/>
      <c r="L7" s="204"/>
      <c r="M7" s="204">
        <v>1</v>
      </c>
      <c r="N7" s="204"/>
      <c r="O7" s="204"/>
      <c r="P7" s="205"/>
      <c r="Q7" s="205"/>
    </row>
    <row r="8" spans="1:17" ht="69" customHeight="1" x14ac:dyDescent="0.2">
      <c r="A8" s="205">
        <v>3</v>
      </c>
      <c r="B8" s="313" t="s">
        <v>770</v>
      </c>
      <c r="C8" s="313"/>
      <c r="D8" s="313"/>
      <c r="E8" s="313" t="s">
        <v>769</v>
      </c>
      <c r="F8" s="313"/>
      <c r="G8" s="313"/>
      <c r="H8" s="204" t="s">
        <v>246</v>
      </c>
      <c r="I8" s="205"/>
      <c r="J8" s="205"/>
      <c r="K8" s="205"/>
      <c r="L8" s="204"/>
      <c r="M8" s="204">
        <v>1</v>
      </c>
      <c r="N8" s="204"/>
      <c r="O8" s="204"/>
      <c r="P8" s="205"/>
      <c r="Q8" s="205"/>
    </row>
    <row r="9" spans="1:17" ht="144.75" customHeight="1" x14ac:dyDescent="0.2">
      <c r="A9" s="205">
        <v>4</v>
      </c>
      <c r="B9" s="313" t="s">
        <v>768</v>
      </c>
      <c r="C9" s="313"/>
      <c r="D9" s="313"/>
      <c r="E9" s="313" t="s">
        <v>767</v>
      </c>
      <c r="F9" s="313"/>
      <c r="G9" s="313"/>
      <c r="H9" s="204" t="s">
        <v>246</v>
      </c>
      <c r="I9" s="205"/>
      <c r="J9" s="205"/>
      <c r="K9" s="205"/>
      <c r="L9" s="204"/>
      <c r="M9" s="204">
        <v>1</v>
      </c>
      <c r="N9" s="204"/>
      <c r="O9" s="204"/>
      <c r="P9" s="205"/>
      <c r="Q9" s="205"/>
    </row>
    <row r="10" spans="1:17" ht="68.25" customHeight="1" x14ac:dyDescent="0.2">
      <c r="A10" s="205">
        <v>5</v>
      </c>
      <c r="B10" s="313" t="s">
        <v>766</v>
      </c>
      <c r="C10" s="313"/>
      <c r="D10" s="313"/>
      <c r="E10" s="313" t="s">
        <v>765</v>
      </c>
      <c r="F10" s="313"/>
      <c r="G10" s="313"/>
      <c r="H10" s="204" t="s">
        <v>246</v>
      </c>
      <c r="I10" s="205"/>
      <c r="J10" s="205"/>
      <c r="K10" s="205"/>
      <c r="L10" s="204"/>
      <c r="M10" s="204">
        <v>1</v>
      </c>
      <c r="N10" s="204"/>
      <c r="O10" s="204"/>
      <c r="P10" s="205"/>
      <c r="Q10" s="205"/>
    </row>
    <row r="11" spans="1:17" ht="77.25" customHeight="1" x14ac:dyDescent="0.2">
      <c r="A11" s="205">
        <v>6</v>
      </c>
      <c r="B11" s="313" t="s">
        <v>764</v>
      </c>
      <c r="C11" s="313"/>
      <c r="D11" s="313"/>
      <c r="E11" s="313" t="s">
        <v>763</v>
      </c>
      <c r="F11" s="313"/>
      <c r="G11" s="313"/>
      <c r="H11" s="204" t="s">
        <v>246</v>
      </c>
      <c r="I11" s="205"/>
      <c r="J11" s="205"/>
      <c r="K11" s="205"/>
      <c r="L11" s="204"/>
      <c r="M11" s="204">
        <v>1</v>
      </c>
      <c r="N11" s="204"/>
      <c r="O11" s="204"/>
      <c r="P11" s="205"/>
      <c r="Q11" s="205"/>
    </row>
    <row r="12" spans="1:17" ht="90.75" customHeight="1" x14ac:dyDescent="0.2">
      <c r="A12" s="205">
        <v>7</v>
      </c>
      <c r="B12" s="313" t="s">
        <v>762</v>
      </c>
      <c r="C12" s="313"/>
      <c r="D12" s="313"/>
      <c r="E12" s="313" t="s">
        <v>761</v>
      </c>
      <c r="F12" s="313"/>
      <c r="G12" s="313"/>
      <c r="H12" s="204" t="s">
        <v>246</v>
      </c>
      <c r="I12" s="205"/>
      <c r="J12" s="205"/>
      <c r="K12" s="205"/>
      <c r="L12" s="204"/>
      <c r="M12" s="204">
        <v>1</v>
      </c>
      <c r="N12" s="204"/>
      <c r="O12" s="204"/>
      <c r="P12" s="205"/>
      <c r="Q12" s="205"/>
    </row>
    <row r="13" spans="1:17" ht="49.5" customHeight="1" x14ac:dyDescent="0.2">
      <c r="A13" s="205">
        <v>8</v>
      </c>
      <c r="B13" s="313" t="s">
        <v>760</v>
      </c>
      <c r="C13" s="313"/>
      <c r="D13" s="313"/>
      <c r="E13" s="313" t="s">
        <v>759</v>
      </c>
      <c r="F13" s="313"/>
      <c r="G13" s="313"/>
      <c r="H13" s="204" t="s">
        <v>246</v>
      </c>
      <c r="I13" s="205"/>
      <c r="J13" s="205"/>
      <c r="K13" s="205"/>
      <c r="L13" s="204"/>
      <c r="M13" s="204">
        <v>1</v>
      </c>
      <c r="N13" s="204"/>
      <c r="O13" s="204"/>
      <c r="P13" s="205"/>
      <c r="Q13" s="205"/>
    </row>
    <row r="14" spans="1:17" ht="49.5" customHeight="1" x14ac:dyDescent="0.2">
      <c r="A14" s="205">
        <v>9</v>
      </c>
      <c r="B14" s="313" t="s">
        <v>758</v>
      </c>
      <c r="C14" s="313"/>
      <c r="D14" s="313"/>
      <c r="E14" s="313" t="s">
        <v>757</v>
      </c>
      <c r="F14" s="313"/>
      <c r="G14" s="313"/>
      <c r="H14" s="204" t="s">
        <v>246</v>
      </c>
      <c r="I14" s="205"/>
      <c r="J14" s="205"/>
      <c r="K14" s="205"/>
      <c r="L14" s="204">
        <v>1</v>
      </c>
      <c r="M14" s="204">
        <v>1</v>
      </c>
      <c r="N14" s="204"/>
      <c r="O14" s="204">
        <v>1</v>
      </c>
      <c r="P14" s="205"/>
      <c r="Q14" s="205"/>
    </row>
    <row r="15" spans="1:17" ht="41.25" customHeight="1" x14ac:dyDescent="0.2">
      <c r="A15" s="205">
        <v>10</v>
      </c>
      <c r="B15" s="313" t="s">
        <v>756</v>
      </c>
      <c r="C15" s="313"/>
      <c r="D15" s="313"/>
      <c r="E15" s="313" t="s">
        <v>755</v>
      </c>
      <c r="F15" s="313"/>
      <c r="G15" s="313"/>
      <c r="H15" s="204" t="s">
        <v>246</v>
      </c>
      <c r="I15" s="205"/>
      <c r="J15" s="205"/>
      <c r="K15" s="205"/>
      <c r="L15" s="204"/>
      <c r="M15" s="204"/>
      <c r="N15" s="204"/>
      <c r="O15" s="204"/>
      <c r="P15" s="205"/>
      <c r="Q15" s="205"/>
    </row>
    <row r="16" spans="1:17" ht="41.25" customHeight="1" x14ac:dyDescent="0.2">
      <c r="A16" s="205">
        <v>11</v>
      </c>
      <c r="B16" s="313" t="s">
        <v>791</v>
      </c>
      <c r="C16" s="313"/>
      <c r="D16" s="313"/>
      <c r="E16" s="313" t="s">
        <v>792</v>
      </c>
      <c r="F16" s="313"/>
      <c r="G16" s="313"/>
      <c r="H16" s="255" t="s">
        <v>246</v>
      </c>
      <c r="I16" s="205">
        <v>1</v>
      </c>
      <c r="J16" s="205"/>
      <c r="K16" s="205"/>
      <c r="L16" s="255"/>
      <c r="M16" s="255"/>
      <c r="N16" s="255"/>
      <c r="O16" s="255"/>
      <c r="P16" s="205"/>
      <c r="Q16" s="205"/>
    </row>
    <row r="17" spans="1:17" ht="41.25" customHeight="1" x14ac:dyDescent="0.2">
      <c r="A17" s="205">
        <v>12</v>
      </c>
      <c r="B17" s="313" t="s">
        <v>795</v>
      </c>
      <c r="C17" s="313"/>
      <c r="D17" s="313"/>
      <c r="E17" s="313" t="s">
        <v>796</v>
      </c>
      <c r="F17" s="313"/>
      <c r="G17" s="313"/>
      <c r="H17" s="278" t="s">
        <v>246</v>
      </c>
      <c r="I17" s="205">
        <v>1</v>
      </c>
      <c r="J17" s="205"/>
      <c r="K17" s="205"/>
      <c r="L17" s="255"/>
      <c r="M17" s="255"/>
      <c r="N17" s="255"/>
      <c r="O17" s="255"/>
      <c r="P17" s="205"/>
      <c r="Q17" s="205"/>
    </row>
    <row r="18" spans="1:17" ht="41.25" customHeight="1" x14ac:dyDescent="0.2">
      <c r="A18" s="205">
        <v>13</v>
      </c>
      <c r="B18" s="313" t="s">
        <v>797</v>
      </c>
      <c r="C18" s="313"/>
      <c r="D18" s="313"/>
      <c r="E18" s="313" t="s">
        <v>798</v>
      </c>
      <c r="F18" s="313"/>
      <c r="G18" s="313"/>
      <c r="H18" s="278" t="s">
        <v>246</v>
      </c>
      <c r="I18" s="205">
        <v>1</v>
      </c>
      <c r="J18" s="205"/>
      <c r="K18" s="205"/>
      <c r="L18" s="255"/>
      <c r="M18" s="255"/>
      <c r="N18" s="255"/>
      <c r="O18" s="255"/>
      <c r="P18" s="205"/>
      <c r="Q18" s="205"/>
    </row>
    <row r="19" spans="1:17" ht="41.25" customHeight="1" x14ac:dyDescent="0.2">
      <c r="A19" s="205">
        <v>14</v>
      </c>
      <c r="B19" s="313" t="s">
        <v>799</v>
      </c>
      <c r="C19" s="313"/>
      <c r="D19" s="313"/>
      <c r="E19" s="313" t="s">
        <v>800</v>
      </c>
      <c r="F19" s="313"/>
      <c r="G19" s="313"/>
      <c r="H19" s="278" t="s">
        <v>246</v>
      </c>
      <c r="I19" s="205">
        <v>1</v>
      </c>
      <c r="J19" s="205"/>
      <c r="K19" s="205"/>
      <c r="L19" s="255"/>
      <c r="M19" s="255"/>
      <c r="N19" s="255"/>
      <c r="O19" s="255"/>
      <c r="P19" s="205"/>
      <c r="Q19" s="205"/>
    </row>
    <row r="20" spans="1:17" ht="41.25" customHeight="1" x14ac:dyDescent="0.2">
      <c r="A20" s="205">
        <v>15</v>
      </c>
      <c r="B20" s="313" t="s">
        <v>801</v>
      </c>
      <c r="C20" s="313"/>
      <c r="D20" s="313"/>
      <c r="E20" s="313" t="s">
        <v>802</v>
      </c>
      <c r="F20" s="313"/>
      <c r="G20" s="313"/>
      <c r="H20" s="278" t="s">
        <v>246</v>
      </c>
      <c r="I20" s="205">
        <v>1</v>
      </c>
      <c r="J20" s="205"/>
      <c r="K20" s="205"/>
      <c r="L20" s="255"/>
      <c r="M20" s="255"/>
      <c r="N20" s="255"/>
      <c r="O20" s="255"/>
      <c r="P20" s="205"/>
      <c r="Q20" s="205"/>
    </row>
    <row r="21" spans="1:17" ht="41.25" customHeight="1" x14ac:dyDescent="0.2">
      <c r="A21" s="205">
        <v>16</v>
      </c>
      <c r="B21" s="313" t="s">
        <v>803</v>
      </c>
      <c r="C21" s="313"/>
      <c r="D21" s="313"/>
      <c r="E21" s="313" t="s">
        <v>804</v>
      </c>
      <c r="F21" s="313"/>
      <c r="G21" s="313"/>
      <c r="H21" s="278" t="s">
        <v>246</v>
      </c>
      <c r="I21" s="205">
        <v>1</v>
      </c>
      <c r="J21" s="205"/>
      <c r="K21" s="205"/>
      <c r="L21" s="255"/>
      <c r="M21" s="255"/>
      <c r="N21" s="255"/>
      <c r="O21" s="255"/>
      <c r="P21" s="205"/>
      <c r="Q21" s="205"/>
    </row>
    <row r="22" spans="1:17" x14ac:dyDescent="0.2">
      <c r="B22" s="314"/>
      <c r="C22" s="314"/>
      <c r="D22" s="314"/>
      <c r="E22" s="314"/>
      <c r="F22" s="314"/>
      <c r="G22" s="314"/>
    </row>
  </sheetData>
  <mergeCells count="40">
    <mergeCell ref="B12:D12"/>
    <mergeCell ref="E12:G12"/>
    <mergeCell ref="B16:D16"/>
    <mergeCell ref="E16:G16"/>
    <mergeCell ref="A2:Q2"/>
    <mergeCell ref="A3:B3"/>
    <mergeCell ref="E4:G5"/>
    <mergeCell ref="H4:Q4"/>
    <mergeCell ref="B4:D5"/>
    <mergeCell ref="A4:A5"/>
    <mergeCell ref="B13:D13"/>
    <mergeCell ref="E13:G13"/>
    <mergeCell ref="B14:D14"/>
    <mergeCell ref="E14:G14"/>
    <mergeCell ref="B15:D15"/>
    <mergeCell ref="E15:G15"/>
    <mergeCell ref="B9:D9"/>
    <mergeCell ref="E9:G9"/>
    <mergeCell ref="B10:D10"/>
    <mergeCell ref="E10:G10"/>
    <mergeCell ref="B11:D11"/>
    <mergeCell ref="E11:G11"/>
    <mergeCell ref="B6:D6"/>
    <mergeCell ref="E6:G6"/>
    <mergeCell ref="B7:D7"/>
    <mergeCell ref="E7:G7"/>
    <mergeCell ref="B8:D8"/>
    <mergeCell ref="E8:G8"/>
    <mergeCell ref="B17:D17"/>
    <mergeCell ref="E17:G17"/>
    <mergeCell ref="B18:D18"/>
    <mergeCell ref="E18:G18"/>
    <mergeCell ref="B22:D22"/>
    <mergeCell ref="E22:G22"/>
    <mergeCell ref="B20:D20"/>
    <mergeCell ref="E20:G20"/>
    <mergeCell ref="B21:D21"/>
    <mergeCell ref="E21:G21"/>
    <mergeCell ref="B19:D19"/>
    <mergeCell ref="E19:G19"/>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view="pageBreakPreview" topLeftCell="H10" zoomScale="87" zoomScaleNormal="80" zoomScaleSheetLayoutView="87" workbookViewId="0">
      <selection activeCell="N16" sqref="N16"/>
    </sheetView>
  </sheetViews>
  <sheetFormatPr defaultRowHeight="14.25" x14ac:dyDescent="0.2"/>
  <cols>
    <col min="1" max="1" width="6.7109375" style="42" customWidth="1"/>
    <col min="2" max="2" width="34.28515625" style="42" customWidth="1"/>
    <col min="3" max="4" width="5.28515625" style="42" hidden="1" customWidth="1"/>
    <col min="5" max="7" width="4.7109375" style="42" hidden="1" customWidth="1"/>
    <col min="8" max="8" width="36.7109375" style="42" customWidth="1"/>
    <col min="9" max="10" width="12.7109375" style="42" customWidth="1"/>
    <col min="11" max="11" width="17.5703125" style="42" customWidth="1"/>
    <col min="12" max="12" width="22" style="42" customWidth="1"/>
    <col min="13" max="13" width="28.7109375" style="42" hidden="1" customWidth="1"/>
    <col min="14" max="14" width="13.5703125" style="42" customWidth="1"/>
    <col min="15" max="15" width="16.140625" style="42" customWidth="1"/>
    <col min="16" max="16384" width="9.140625" style="42"/>
  </cols>
  <sheetData>
    <row r="2" spans="1:15" x14ac:dyDescent="0.2">
      <c r="L2" s="43"/>
    </row>
    <row r="3" spans="1:15" s="44" customFormat="1" ht="45.75" customHeight="1" x14ac:dyDescent="0.25">
      <c r="A3" s="326" t="s">
        <v>221</v>
      </c>
      <c r="B3" s="326"/>
      <c r="C3" s="326"/>
      <c r="D3" s="326"/>
      <c r="E3" s="326"/>
      <c r="F3" s="326"/>
      <c r="G3" s="326"/>
      <c r="H3" s="326"/>
      <c r="I3" s="326"/>
      <c r="J3" s="326"/>
      <c r="K3" s="326"/>
      <c r="L3" s="326"/>
      <c r="M3" s="42"/>
    </row>
    <row r="4" spans="1:15" s="44" customFormat="1" ht="23.25" customHeight="1" x14ac:dyDescent="0.25">
      <c r="A4" s="327" t="s">
        <v>235</v>
      </c>
      <c r="B4" s="327"/>
      <c r="C4" s="42"/>
      <c r="D4" s="42"/>
      <c r="E4" s="42"/>
      <c r="F4" s="42"/>
      <c r="G4" s="42"/>
      <c r="H4" s="42"/>
      <c r="I4" s="42"/>
      <c r="J4" s="42"/>
      <c r="K4" s="42"/>
      <c r="L4" s="42"/>
      <c r="M4" s="42"/>
    </row>
    <row r="5" spans="1:15" s="45" customFormat="1" ht="57" customHeight="1" x14ac:dyDescent="0.2">
      <c r="A5" s="328" t="s">
        <v>0</v>
      </c>
      <c r="B5" s="328" t="s">
        <v>1</v>
      </c>
      <c r="C5" s="330" t="s">
        <v>2</v>
      </c>
      <c r="D5" s="330" t="s">
        <v>3</v>
      </c>
      <c r="E5" s="333"/>
      <c r="F5" s="333"/>
      <c r="G5" s="334"/>
      <c r="H5" s="328" t="s">
        <v>77</v>
      </c>
      <c r="I5" s="332" t="s">
        <v>17</v>
      </c>
      <c r="J5" s="333"/>
      <c r="K5" s="333"/>
      <c r="L5" s="334"/>
      <c r="M5" s="71"/>
      <c r="N5" s="71"/>
      <c r="O5" s="71"/>
    </row>
    <row r="6" spans="1:15" s="45" customFormat="1" ht="39" customHeight="1" x14ac:dyDescent="0.2">
      <c r="A6" s="329"/>
      <c r="B6" s="329"/>
      <c r="C6" s="331"/>
      <c r="D6" s="331"/>
      <c r="E6" s="92" t="s">
        <v>5</v>
      </c>
      <c r="F6" s="92" t="s">
        <v>6</v>
      </c>
      <c r="G6" s="92" t="s">
        <v>7</v>
      </c>
      <c r="H6" s="329"/>
      <c r="I6" s="50" t="s">
        <v>78</v>
      </c>
      <c r="J6" s="92" t="s">
        <v>233</v>
      </c>
      <c r="K6" s="94" t="s">
        <v>231</v>
      </c>
      <c r="L6" s="92" t="s">
        <v>177</v>
      </c>
      <c r="M6" s="71"/>
    </row>
    <row r="7" spans="1:15" s="46" customFormat="1" ht="13.5" customHeight="1" x14ac:dyDescent="0.25">
      <c r="A7" s="82"/>
      <c r="B7" s="83"/>
      <c r="C7" s="84"/>
      <c r="D7" s="84"/>
      <c r="E7" s="85"/>
      <c r="F7" s="85"/>
      <c r="G7" s="85"/>
      <c r="H7" s="96" t="s">
        <v>81</v>
      </c>
      <c r="I7" s="85"/>
      <c r="J7" s="95"/>
      <c r="K7" s="86"/>
      <c r="L7" s="86"/>
      <c r="M7" s="54"/>
    </row>
    <row r="8" spans="1:15" s="45" customFormat="1" ht="19.5" customHeight="1" x14ac:dyDescent="0.2">
      <c r="A8" s="92"/>
      <c r="B8" s="92"/>
      <c r="C8" s="88"/>
      <c r="D8" s="88"/>
      <c r="E8" s="92"/>
      <c r="F8" s="92"/>
      <c r="G8" s="92"/>
      <c r="H8" s="92"/>
      <c r="I8" s="53"/>
      <c r="J8" s="91"/>
      <c r="K8" s="92"/>
      <c r="L8" s="92"/>
      <c r="M8" s="71"/>
    </row>
    <row r="9" spans="1:15" s="45" customFormat="1" ht="36" x14ac:dyDescent="0.2">
      <c r="A9" s="92">
        <v>1</v>
      </c>
      <c r="B9" s="92" t="s">
        <v>86</v>
      </c>
      <c r="C9" s="88"/>
      <c r="D9" s="88"/>
      <c r="E9" s="92"/>
      <c r="F9" s="92"/>
      <c r="G9" s="92"/>
      <c r="H9" s="92" t="s">
        <v>102</v>
      </c>
      <c r="I9" s="53" t="s">
        <v>96</v>
      </c>
      <c r="J9" s="105">
        <v>89</v>
      </c>
      <c r="K9" s="52"/>
      <c r="L9" s="52"/>
      <c r="M9" s="71"/>
    </row>
    <row r="10" spans="1:15" s="44" customFormat="1" ht="48" x14ac:dyDescent="0.25">
      <c r="A10" s="92">
        <v>2</v>
      </c>
      <c r="B10" s="50" t="s">
        <v>82</v>
      </c>
      <c r="C10" s="92"/>
      <c r="D10" s="92"/>
      <c r="E10" s="92"/>
      <c r="F10" s="92"/>
      <c r="G10" s="92"/>
      <c r="H10" s="51" t="s">
        <v>112</v>
      </c>
      <c r="I10" s="50" t="s">
        <v>96</v>
      </c>
      <c r="J10" s="109">
        <v>240</v>
      </c>
      <c r="K10" s="52"/>
      <c r="L10" s="52"/>
      <c r="M10" s="63"/>
    </row>
    <row r="11" spans="1:15" s="44" customFormat="1" ht="15" x14ac:dyDescent="0.25">
      <c r="A11" s="92">
        <v>3</v>
      </c>
      <c r="B11" s="50" t="s">
        <v>83</v>
      </c>
      <c r="C11" s="92"/>
      <c r="D11" s="92"/>
      <c r="E11" s="92"/>
      <c r="F11" s="92"/>
      <c r="G11" s="92"/>
      <c r="H11" s="51" t="s">
        <v>110</v>
      </c>
      <c r="I11" s="50" t="s">
        <v>96</v>
      </c>
      <c r="J11" s="109">
        <v>1540</v>
      </c>
      <c r="K11" s="52"/>
      <c r="L11" s="52"/>
      <c r="M11" s="63"/>
    </row>
    <row r="12" spans="1:15" s="44" customFormat="1" ht="15" x14ac:dyDescent="0.25">
      <c r="A12" s="92">
        <v>4</v>
      </c>
      <c r="B12" s="50" t="s">
        <v>84</v>
      </c>
      <c r="C12" s="92"/>
      <c r="D12" s="92"/>
      <c r="E12" s="92"/>
      <c r="F12" s="92"/>
      <c r="G12" s="92"/>
      <c r="H12" s="51" t="s">
        <v>111</v>
      </c>
      <c r="I12" s="50" t="s">
        <v>96</v>
      </c>
      <c r="J12" s="109">
        <v>1660</v>
      </c>
      <c r="K12" s="52"/>
      <c r="L12" s="52"/>
      <c r="M12" s="63"/>
    </row>
    <row r="13" spans="1:15" s="44" customFormat="1" ht="15" x14ac:dyDescent="0.25">
      <c r="A13" s="98"/>
      <c r="B13" s="99" t="s">
        <v>30</v>
      </c>
      <c r="C13" s="98"/>
      <c r="D13" s="98"/>
      <c r="E13" s="98"/>
      <c r="F13" s="98"/>
      <c r="G13" s="98"/>
      <c r="H13" s="100"/>
      <c r="I13" s="99"/>
      <c r="J13" s="98"/>
      <c r="K13" s="101"/>
      <c r="L13" s="101"/>
      <c r="M13" s="49"/>
    </row>
    <row r="14" spans="1:15" s="47" customFormat="1" x14ac:dyDescent="0.2">
      <c r="A14" s="54"/>
      <c r="B14" s="325"/>
      <c r="C14" s="325"/>
      <c r="D14" s="325"/>
      <c r="E14" s="55"/>
      <c r="F14" s="55"/>
      <c r="G14" s="54"/>
      <c r="H14" s="56" t="s">
        <v>85</v>
      </c>
      <c r="I14" s="54"/>
      <c r="J14" s="54"/>
      <c r="K14" s="54"/>
      <c r="L14" s="54"/>
      <c r="M14" s="54"/>
    </row>
    <row r="15" spans="1:15" s="46" customFormat="1" ht="19.5" customHeight="1" x14ac:dyDescent="0.25">
      <c r="A15" s="89"/>
      <c r="B15" s="89"/>
      <c r="C15" s="89"/>
      <c r="D15" s="89"/>
      <c r="E15" s="89"/>
      <c r="F15" s="89"/>
      <c r="G15" s="89"/>
      <c r="H15" s="89"/>
      <c r="I15" s="89"/>
      <c r="J15" s="89"/>
      <c r="K15" s="90"/>
      <c r="L15" s="90"/>
      <c r="M15" s="54"/>
    </row>
    <row r="16" spans="1:15" s="44" customFormat="1" ht="91.5" customHeight="1" x14ac:dyDescent="0.25">
      <c r="A16" s="92">
        <v>1</v>
      </c>
      <c r="B16" s="50" t="s">
        <v>87</v>
      </c>
      <c r="C16" s="92"/>
      <c r="D16" s="92"/>
      <c r="E16" s="92"/>
      <c r="F16" s="92"/>
      <c r="G16" s="92"/>
      <c r="H16" s="51" t="s">
        <v>105</v>
      </c>
      <c r="I16" s="50" t="s">
        <v>88</v>
      </c>
      <c r="J16" s="109">
        <v>11615</v>
      </c>
      <c r="K16" s="52"/>
      <c r="L16" s="52"/>
      <c r="M16" s="63"/>
    </row>
    <row r="17" spans="1:15" s="44" customFormat="1" ht="15" x14ac:dyDescent="0.25">
      <c r="A17" s="92">
        <v>2</v>
      </c>
      <c r="B17" s="50" t="s">
        <v>90</v>
      </c>
      <c r="C17" s="92"/>
      <c r="D17" s="92"/>
      <c r="E17" s="92"/>
      <c r="F17" s="92"/>
      <c r="G17" s="92"/>
      <c r="H17" s="51" t="s">
        <v>106</v>
      </c>
      <c r="I17" s="50" t="s">
        <v>88</v>
      </c>
      <c r="J17" s="109">
        <v>152</v>
      </c>
      <c r="K17" s="52"/>
      <c r="L17" s="52"/>
      <c r="M17" s="63"/>
    </row>
    <row r="18" spans="1:15" s="44" customFormat="1" ht="24" x14ac:dyDescent="0.25">
      <c r="A18" s="92">
        <v>3</v>
      </c>
      <c r="B18" s="50" t="s">
        <v>89</v>
      </c>
      <c r="C18" s="92"/>
      <c r="D18" s="92"/>
      <c r="E18" s="92"/>
      <c r="F18" s="92"/>
      <c r="G18" s="92"/>
      <c r="H18" s="51" t="s">
        <v>103</v>
      </c>
      <c r="I18" s="50" t="s">
        <v>88</v>
      </c>
      <c r="J18" s="109">
        <v>4307</v>
      </c>
      <c r="K18" s="52"/>
      <c r="L18" s="52"/>
      <c r="M18" s="63"/>
    </row>
    <row r="19" spans="1:15" s="44" customFormat="1" ht="24" x14ac:dyDescent="0.25">
      <c r="A19" s="92">
        <v>4</v>
      </c>
      <c r="B19" s="50" t="s">
        <v>91</v>
      </c>
      <c r="C19" s="92"/>
      <c r="D19" s="92"/>
      <c r="E19" s="92"/>
      <c r="F19" s="92"/>
      <c r="G19" s="92"/>
      <c r="H19" s="51" t="s">
        <v>107</v>
      </c>
      <c r="I19" s="50" t="s">
        <v>88</v>
      </c>
      <c r="J19" s="109">
        <v>1035</v>
      </c>
      <c r="K19" s="52"/>
      <c r="L19" s="52"/>
      <c r="M19" s="63"/>
    </row>
    <row r="20" spans="1:15" s="44" customFormat="1" ht="24" x14ac:dyDescent="0.25">
      <c r="A20" s="92">
        <v>5</v>
      </c>
      <c r="B20" s="50" t="s">
        <v>92</v>
      </c>
      <c r="C20" s="92"/>
      <c r="D20" s="92"/>
      <c r="E20" s="92"/>
      <c r="F20" s="92"/>
      <c r="G20" s="92"/>
      <c r="H20" s="51" t="s">
        <v>108</v>
      </c>
      <c r="I20" s="50" t="s">
        <v>93</v>
      </c>
      <c r="J20" s="109">
        <v>432</v>
      </c>
      <c r="K20" s="52"/>
      <c r="L20" s="52"/>
      <c r="M20" s="63"/>
    </row>
    <row r="21" spans="1:15" s="44" customFormat="1" ht="96" x14ac:dyDescent="0.25">
      <c r="A21" s="92">
        <v>6</v>
      </c>
      <c r="B21" s="50" t="s">
        <v>94</v>
      </c>
      <c r="C21" s="92"/>
      <c r="D21" s="92"/>
      <c r="E21" s="92"/>
      <c r="F21" s="92"/>
      <c r="G21" s="92"/>
      <c r="H21" s="51" t="s">
        <v>109</v>
      </c>
      <c r="I21" s="50" t="s">
        <v>93</v>
      </c>
      <c r="J21" s="109">
        <v>20</v>
      </c>
      <c r="K21" s="97"/>
      <c r="L21" s="52"/>
      <c r="M21" s="63"/>
    </row>
    <row r="22" spans="1:15" s="44" customFormat="1" ht="15" x14ac:dyDescent="0.25">
      <c r="A22" s="92">
        <v>7</v>
      </c>
      <c r="B22" s="50" t="s">
        <v>95</v>
      </c>
      <c r="C22" s="92"/>
      <c r="D22" s="92"/>
      <c r="E22" s="92"/>
      <c r="F22" s="92"/>
      <c r="G22" s="92"/>
      <c r="H22" s="51" t="s">
        <v>104</v>
      </c>
      <c r="I22" s="50" t="s">
        <v>88</v>
      </c>
      <c r="J22" s="109">
        <v>1533</v>
      </c>
      <c r="K22" s="52"/>
      <c r="L22" s="52"/>
      <c r="M22" s="63"/>
    </row>
    <row r="23" spans="1:15" s="44" customFormat="1" ht="15" x14ac:dyDescent="0.25">
      <c r="A23" s="98"/>
      <c r="B23" s="62" t="s">
        <v>30</v>
      </c>
      <c r="C23" s="98"/>
      <c r="D23" s="98"/>
      <c r="E23" s="98"/>
      <c r="F23" s="98"/>
      <c r="G23" s="98"/>
      <c r="H23" s="100"/>
      <c r="I23" s="99"/>
      <c r="J23" s="110"/>
      <c r="K23" s="101"/>
      <c r="L23" s="101"/>
      <c r="M23" s="49"/>
    </row>
    <row r="24" spans="1:15" s="44" customFormat="1" ht="15" x14ac:dyDescent="0.25">
      <c r="A24" s="94"/>
      <c r="B24" s="50"/>
      <c r="C24" s="94"/>
      <c r="D24" s="94"/>
      <c r="E24" s="94"/>
      <c r="F24" s="94"/>
      <c r="G24" s="94"/>
      <c r="H24" s="103"/>
      <c r="I24" s="50"/>
      <c r="J24" s="109"/>
      <c r="K24" s="52"/>
      <c r="L24" s="52"/>
      <c r="M24" s="63"/>
    </row>
    <row r="25" spans="1:15" s="44" customFormat="1" ht="15" x14ac:dyDescent="0.25">
      <c r="A25" s="62"/>
      <c r="B25" s="62" t="s">
        <v>30</v>
      </c>
      <c r="C25" s="62"/>
      <c r="D25" s="62"/>
      <c r="E25" s="62"/>
      <c r="F25" s="62"/>
      <c r="G25" s="62"/>
      <c r="H25" s="62"/>
      <c r="I25" s="62"/>
      <c r="J25" s="62"/>
      <c r="K25" s="62"/>
      <c r="L25" s="102"/>
      <c r="M25" s="49"/>
      <c r="N25" s="49"/>
      <c r="O25" s="49"/>
    </row>
    <row r="26" spans="1:15" s="44" customFormat="1" ht="15" x14ac:dyDescent="0.25">
      <c r="B26" s="44" t="s">
        <v>234</v>
      </c>
      <c r="L26" s="104">
        <f>H27</f>
        <v>0</v>
      </c>
    </row>
    <row r="28" spans="1:15" ht="15" x14ac:dyDescent="0.25">
      <c r="B28" s="324" t="s">
        <v>236</v>
      </c>
      <c r="C28" s="324"/>
      <c r="D28" s="324"/>
      <c r="E28" s="324"/>
      <c r="F28" s="324"/>
      <c r="G28" s="107"/>
      <c r="H28" s="108"/>
      <c r="I28" s="108"/>
    </row>
  </sheetData>
  <mergeCells count="11">
    <mergeCell ref="B28:F28"/>
    <mergeCell ref="B14:D14"/>
    <mergeCell ref="A3:L3"/>
    <mergeCell ref="A4:B4"/>
    <mergeCell ref="A5:A6"/>
    <mergeCell ref="B5:B6"/>
    <mergeCell ref="C5:C6"/>
    <mergeCell ref="D5:D6"/>
    <mergeCell ref="E5:G5"/>
    <mergeCell ref="H5:H6"/>
    <mergeCell ref="I5:L5"/>
  </mergeCells>
  <pageMargins left="0.7" right="0.7" top="0.75" bottom="0.75" header="0.3" footer="0.3"/>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opLeftCell="A4" zoomScale="90" zoomScaleNormal="90" zoomScaleSheetLayoutView="87" workbookViewId="0">
      <pane xSplit="8" ySplit="3" topLeftCell="I7" activePane="bottomRight" state="frozen"/>
      <selection activeCell="A4" sqref="A4"/>
      <selection pane="topRight" activeCell="J4" sqref="J4"/>
      <selection pane="bottomLeft" activeCell="A7" sqref="A7"/>
      <selection pane="bottomRight" activeCell="B3" sqref="B3:B4"/>
    </sheetView>
  </sheetViews>
  <sheetFormatPr defaultRowHeight="14.25" x14ac:dyDescent="0.2"/>
  <cols>
    <col min="1" max="1" width="6.7109375" style="364" customWidth="1"/>
    <col min="2" max="2" width="34.28515625" style="364" customWidth="1"/>
    <col min="3" max="4" width="5.28515625" style="364" hidden="1" customWidth="1"/>
    <col min="5" max="7" width="4.7109375" style="364" hidden="1" customWidth="1"/>
    <col min="8" max="8" width="18.85546875" style="364" customWidth="1"/>
    <col min="9" max="9" width="12.7109375" style="364" customWidth="1"/>
    <col min="10" max="10" width="11.7109375" style="364" customWidth="1"/>
    <col min="11" max="11" width="28.7109375" style="364" hidden="1" customWidth="1"/>
    <col min="12" max="12" width="13.5703125" style="364" customWidth="1"/>
    <col min="13" max="13" width="16.85546875" style="364" customWidth="1"/>
    <col min="14" max="16384" width="9.140625" style="364"/>
  </cols>
  <sheetData>
    <row r="1" spans="1:13" s="349" customFormat="1" ht="45.75" customHeight="1" x14ac:dyDescent="0.2">
      <c r="A1" s="347" t="s">
        <v>222</v>
      </c>
      <c r="B1" s="348"/>
      <c r="C1" s="348"/>
      <c r="D1" s="348"/>
      <c r="E1" s="348"/>
      <c r="F1" s="348"/>
      <c r="G1" s="348"/>
      <c r="H1" s="348"/>
      <c r="I1" s="348"/>
      <c r="J1" s="348"/>
    </row>
    <row r="2" spans="1:13" s="349" customFormat="1" ht="23.25" hidden="1" customHeight="1" x14ac:dyDescent="0.2">
      <c r="A2" s="350" t="s">
        <v>71</v>
      </c>
      <c r="B2" s="350"/>
    </row>
    <row r="3" spans="1:13" s="357" customFormat="1" ht="57" customHeight="1" x14ac:dyDescent="0.2">
      <c r="A3" s="351" t="s">
        <v>0</v>
      </c>
      <c r="B3" s="351" t="s">
        <v>1</v>
      </c>
      <c r="C3" s="352" t="s">
        <v>2</v>
      </c>
      <c r="D3" s="352" t="s">
        <v>3</v>
      </c>
      <c r="E3" s="353"/>
      <c r="F3" s="353"/>
      <c r="G3" s="354"/>
      <c r="H3" s="351" t="s">
        <v>77</v>
      </c>
      <c r="I3" s="355" t="s">
        <v>17</v>
      </c>
      <c r="J3" s="353"/>
      <c r="K3" s="356"/>
      <c r="L3" s="356"/>
    </row>
    <row r="4" spans="1:13" s="357" customFormat="1" ht="39" customHeight="1" x14ac:dyDescent="0.2">
      <c r="A4" s="358"/>
      <c r="B4" s="358"/>
      <c r="C4" s="359"/>
      <c r="D4" s="359"/>
      <c r="E4" s="51" t="s">
        <v>5</v>
      </c>
      <c r="F4" s="51" t="s">
        <v>6</v>
      </c>
      <c r="G4" s="51" t="s">
        <v>7</v>
      </c>
      <c r="H4" s="358"/>
      <c r="I4" s="51" t="s">
        <v>78</v>
      </c>
      <c r="J4" s="51" t="s">
        <v>873</v>
      </c>
      <c r="K4" s="51" t="s">
        <v>231</v>
      </c>
      <c r="L4" s="51" t="s">
        <v>231</v>
      </c>
      <c r="M4" s="51" t="s">
        <v>177</v>
      </c>
    </row>
    <row r="5" spans="1:13" x14ac:dyDescent="0.2">
      <c r="A5" s="360"/>
      <c r="B5" s="360"/>
      <c r="C5" s="360"/>
      <c r="D5" s="360"/>
      <c r="E5" s="361"/>
      <c r="F5" s="362"/>
      <c r="G5" s="362" t="s">
        <v>101</v>
      </c>
      <c r="H5" s="362"/>
      <c r="I5" s="362" t="s">
        <v>113</v>
      </c>
      <c r="J5" s="362"/>
      <c r="K5" s="362"/>
      <c r="L5" s="362"/>
      <c r="M5" s="363"/>
    </row>
    <row r="6" spans="1:13" s="370" customFormat="1" ht="31.5" customHeight="1" x14ac:dyDescent="0.2">
      <c r="A6" s="58"/>
      <c r="B6" s="365"/>
      <c r="C6" s="58" t="s">
        <v>97</v>
      </c>
      <c r="D6" s="58">
        <v>20</v>
      </c>
      <c r="E6" s="366"/>
      <c r="F6" s="366"/>
      <c r="G6" s="366"/>
      <c r="H6" s="366"/>
      <c r="I6" s="51"/>
      <c r="J6" s="367"/>
      <c r="K6" s="362"/>
      <c r="L6" s="368"/>
      <c r="M6" s="369"/>
    </row>
    <row r="7" spans="1:13" x14ac:dyDescent="0.2">
      <c r="A7" s="58">
        <v>1</v>
      </c>
      <c r="B7" s="371" t="s">
        <v>114</v>
      </c>
      <c r="C7" s="58"/>
      <c r="D7" s="58"/>
      <c r="E7" s="58"/>
      <c r="F7" s="58"/>
      <c r="G7" s="58"/>
      <c r="H7" s="58" t="s">
        <v>127</v>
      </c>
      <c r="I7" s="58" t="s">
        <v>93</v>
      </c>
      <c r="J7" s="59">
        <v>60</v>
      </c>
      <c r="K7" s="362"/>
      <c r="L7" s="372"/>
      <c r="M7" s="373"/>
    </row>
    <row r="8" spans="1:13" ht="24" x14ac:dyDescent="0.2">
      <c r="A8" s="58">
        <v>2</v>
      </c>
      <c r="B8" s="374" t="s">
        <v>115</v>
      </c>
      <c r="C8" s="58"/>
      <c r="D8" s="58"/>
      <c r="E8" s="58"/>
      <c r="F8" s="58"/>
      <c r="G8" s="58"/>
      <c r="H8" s="58" t="s">
        <v>116</v>
      </c>
      <c r="I8" s="58" t="s">
        <v>93</v>
      </c>
      <c r="J8" s="59">
        <v>2</v>
      </c>
      <c r="K8" s="362"/>
      <c r="L8" s="372"/>
      <c r="M8" s="373"/>
    </row>
    <row r="9" spans="1:13" x14ac:dyDescent="0.2">
      <c r="A9" s="58">
        <v>3</v>
      </c>
      <c r="B9" s="374" t="s">
        <v>117</v>
      </c>
      <c r="C9" s="58"/>
      <c r="D9" s="58"/>
      <c r="E9" s="58"/>
      <c r="F9" s="58"/>
      <c r="G9" s="58"/>
      <c r="H9" s="58" t="s">
        <v>116</v>
      </c>
      <c r="I9" s="58" t="s">
        <v>93</v>
      </c>
      <c r="J9" s="59">
        <v>1</v>
      </c>
      <c r="K9" s="362"/>
      <c r="L9" s="372"/>
      <c r="M9" s="373"/>
    </row>
    <row r="10" spans="1:13" x14ac:dyDescent="0.2">
      <c r="A10" s="58">
        <v>4</v>
      </c>
      <c r="B10" s="374" t="s">
        <v>213</v>
      </c>
      <c r="C10" s="58"/>
      <c r="D10" s="58"/>
      <c r="E10" s="58"/>
      <c r="F10" s="58"/>
      <c r="G10" s="58"/>
      <c r="H10" s="58" t="s">
        <v>116</v>
      </c>
      <c r="I10" s="58" t="s">
        <v>93</v>
      </c>
      <c r="J10" s="59">
        <v>5</v>
      </c>
      <c r="K10" s="362"/>
      <c r="L10" s="372"/>
      <c r="M10" s="373"/>
    </row>
    <row r="11" spans="1:13" x14ac:dyDescent="0.2">
      <c r="A11" s="58">
        <v>5</v>
      </c>
      <c r="B11" s="374" t="s">
        <v>118</v>
      </c>
      <c r="C11" s="58"/>
      <c r="D11" s="58"/>
      <c r="E11" s="58"/>
      <c r="F11" s="58"/>
      <c r="G11" s="58"/>
      <c r="H11" s="58" t="s">
        <v>116</v>
      </c>
      <c r="I11" s="58" t="s">
        <v>93</v>
      </c>
      <c r="J11" s="59">
        <v>2</v>
      </c>
      <c r="K11" s="362"/>
      <c r="L11" s="372"/>
      <c r="M11" s="373"/>
    </row>
    <row r="12" spans="1:13" ht="24" x14ac:dyDescent="0.2">
      <c r="A12" s="58">
        <v>6</v>
      </c>
      <c r="B12" s="374" t="s">
        <v>228</v>
      </c>
      <c r="C12" s="58"/>
      <c r="D12" s="58"/>
      <c r="E12" s="58"/>
      <c r="F12" s="58"/>
      <c r="G12" s="58"/>
      <c r="H12" s="58" t="s">
        <v>116</v>
      </c>
      <c r="I12" s="58" t="s">
        <v>93</v>
      </c>
      <c r="J12" s="59">
        <v>10</v>
      </c>
      <c r="K12" s="362"/>
      <c r="L12" s="372"/>
      <c r="M12" s="373"/>
    </row>
    <row r="13" spans="1:13" x14ac:dyDescent="0.2">
      <c r="A13" s="58">
        <v>7</v>
      </c>
      <c r="B13" s="374" t="s">
        <v>225</v>
      </c>
      <c r="C13" s="58"/>
      <c r="D13" s="58"/>
      <c r="E13" s="58"/>
      <c r="F13" s="58"/>
      <c r="G13" s="58"/>
      <c r="H13" s="375" t="s">
        <v>119</v>
      </c>
      <c r="I13" s="58" t="s">
        <v>88</v>
      </c>
      <c r="J13" s="59">
        <v>2</v>
      </c>
      <c r="K13" s="362"/>
      <c r="L13" s="372"/>
      <c r="M13" s="373"/>
    </row>
    <row r="14" spans="1:13" ht="48" x14ac:dyDescent="0.2">
      <c r="A14" s="58">
        <v>8</v>
      </c>
      <c r="B14" s="376" t="s">
        <v>212</v>
      </c>
      <c r="C14" s="58"/>
      <c r="D14" s="58"/>
      <c r="E14" s="58"/>
      <c r="F14" s="58"/>
      <c r="G14" s="58"/>
      <c r="H14" s="61" t="s">
        <v>129</v>
      </c>
      <c r="I14" s="58" t="s">
        <v>97</v>
      </c>
      <c r="J14" s="59">
        <v>3</v>
      </c>
      <c r="K14" s="362"/>
      <c r="L14" s="377"/>
      <c r="M14" s="373"/>
    </row>
    <row r="15" spans="1:13" x14ac:dyDescent="0.2">
      <c r="A15" s="58">
        <v>9</v>
      </c>
      <c r="B15" s="374" t="s">
        <v>121</v>
      </c>
      <c r="C15" s="58"/>
      <c r="D15" s="58"/>
      <c r="E15" s="58"/>
      <c r="F15" s="58"/>
      <c r="G15" s="58"/>
      <c r="H15" s="375">
        <v>0.999</v>
      </c>
      <c r="I15" s="58" t="s">
        <v>88</v>
      </c>
      <c r="J15" s="59">
        <v>1</v>
      </c>
      <c r="K15" s="362"/>
      <c r="L15" s="372"/>
      <c r="M15" s="373"/>
    </row>
    <row r="16" spans="1:13" ht="24" x14ac:dyDescent="0.2">
      <c r="A16" s="58">
        <v>10</v>
      </c>
      <c r="B16" s="376" t="s">
        <v>122</v>
      </c>
      <c r="C16" s="58"/>
      <c r="D16" s="58"/>
      <c r="E16" s="58"/>
      <c r="F16" s="58"/>
      <c r="G16" s="58"/>
      <c r="H16" s="58" t="s">
        <v>125</v>
      </c>
      <c r="I16" s="58" t="s">
        <v>88</v>
      </c>
      <c r="J16" s="59">
        <v>10</v>
      </c>
      <c r="K16" s="362"/>
      <c r="L16" s="372"/>
      <c r="M16" s="373"/>
    </row>
    <row r="17" spans="1:13" x14ac:dyDescent="0.2">
      <c r="A17" s="58">
        <v>11</v>
      </c>
      <c r="B17" s="374" t="s">
        <v>224</v>
      </c>
      <c r="C17" s="58"/>
      <c r="D17" s="58"/>
      <c r="E17" s="58"/>
      <c r="F17" s="58"/>
      <c r="G17" s="58"/>
      <c r="H17" s="375">
        <v>0.98</v>
      </c>
      <c r="I17" s="58" t="s">
        <v>238</v>
      </c>
      <c r="J17" s="59">
        <v>5</v>
      </c>
      <c r="K17" s="362"/>
      <c r="L17" s="372"/>
      <c r="M17" s="373"/>
    </row>
    <row r="18" spans="1:13" ht="36" x14ac:dyDescent="0.2">
      <c r="A18" s="58">
        <v>12</v>
      </c>
      <c r="B18" s="374" t="s">
        <v>123</v>
      </c>
      <c r="C18" s="58"/>
      <c r="D18" s="58"/>
      <c r="E18" s="58"/>
      <c r="F18" s="58"/>
      <c r="G18" s="58"/>
      <c r="H18" s="61" t="s">
        <v>210</v>
      </c>
      <c r="I18" s="111" t="s">
        <v>239</v>
      </c>
      <c r="J18" s="59">
        <v>2</v>
      </c>
      <c r="K18" s="362"/>
      <c r="L18" s="372"/>
      <c r="M18" s="373"/>
    </row>
    <row r="19" spans="1:13" ht="31.5" customHeight="1" x14ac:dyDescent="0.2">
      <c r="A19" s="378">
        <v>13</v>
      </c>
      <c r="B19" s="379" t="s">
        <v>211</v>
      </c>
      <c r="C19" s="378"/>
      <c r="D19" s="378"/>
      <c r="E19" s="58"/>
      <c r="F19" s="58"/>
      <c r="G19" s="58"/>
      <c r="H19" s="58" t="s">
        <v>124</v>
      </c>
      <c r="I19" s="58" t="s">
        <v>238</v>
      </c>
      <c r="J19" s="58">
        <v>10</v>
      </c>
      <c r="K19" s="362"/>
      <c r="L19" s="372"/>
      <c r="M19" s="373"/>
    </row>
    <row r="20" spans="1:13" ht="24" x14ac:dyDescent="0.2">
      <c r="A20" s="378">
        <v>14</v>
      </c>
      <c r="B20" s="379" t="s">
        <v>128</v>
      </c>
      <c r="C20" s="378"/>
      <c r="D20" s="378"/>
      <c r="E20" s="58"/>
      <c r="F20" s="58"/>
      <c r="G20" s="58"/>
      <c r="H20" s="58" t="s">
        <v>124</v>
      </c>
      <c r="I20" s="58" t="s">
        <v>238</v>
      </c>
      <c r="J20" s="58">
        <v>1</v>
      </c>
      <c r="K20" s="362"/>
      <c r="L20" s="372"/>
      <c r="M20" s="373"/>
    </row>
    <row r="21" spans="1:13" ht="24" x14ac:dyDescent="0.2">
      <c r="A21" s="51"/>
      <c r="B21" s="51"/>
      <c r="C21" s="380"/>
      <c r="D21" s="380"/>
      <c r="E21" s="51" t="s">
        <v>5</v>
      </c>
      <c r="F21" s="51" t="s">
        <v>6</v>
      </c>
      <c r="G21" s="51" t="s">
        <v>7</v>
      </c>
      <c r="H21" s="381"/>
      <c r="I21" s="51"/>
      <c r="J21" s="382"/>
      <c r="K21" s="383" t="s">
        <v>79</v>
      </c>
      <c r="L21" s="372"/>
      <c r="M21" s="363"/>
    </row>
    <row r="22" spans="1:13" ht="24" x14ac:dyDescent="0.2">
      <c r="A22" s="51">
        <v>1</v>
      </c>
      <c r="B22" s="51" t="s">
        <v>198</v>
      </c>
      <c r="C22" s="51"/>
      <c r="D22" s="51"/>
      <c r="E22" s="51"/>
      <c r="F22" s="51"/>
      <c r="G22" s="51"/>
      <c r="H22" s="383" t="s">
        <v>130</v>
      </c>
      <c r="I22" s="383" t="s">
        <v>93</v>
      </c>
      <c r="J22" s="61">
        <v>1</v>
      </c>
      <c r="K22" s="384"/>
      <c r="L22" s="372"/>
      <c r="M22" s="363"/>
    </row>
    <row r="23" spans="1:13" ht="24" x14ac:dyDescent="0.2">
      <c r="A23" s="51">
        <v>2</v>
      </c>
      <c r="B23" s="51" t="s">
        <v>133</v>
      </c>
      <c r="C23" s="51"/>
      <c r="D23" s="51"/>
      <c r="E23" s="51"/>
      <c r="F23" s="51"/>
      <c r="G23" s="51"/>
      <c r="H23" s="383" t="s">
        <v>131</v>
      </c>
      <c r="I23" s="383" t="s">
        <v>93</v>
      </c>
      <c r="J23" s="61">
        <v>0.1</v>
      </c>
      <c r="K23" s="384"/>
      <c r="L23" s="372"/>
      <c r="M23" s="363"/>
    </row>
    <row r="24" spans="1:13" x14ac:dyDescent="0.2">
      <c r="A24" s="51">
        <v>3</v>
      </c>
      <c r="B24" s="51" t="s">
        <v>135</v>
      </c>
      <c r="C24" s="51"/>
      <c r="D24" s="51"/>
      <c r="E24" s="51"/>
      <c r="F24" s="51"/>
      <c r="G24" s="51"/>
      <c r="H24" s="383" t="s">
        <v>136</v>
      </c>
      <c r="I24" s="383" t="s">
        <v>93</v>
      </c>
      <c r="J24" s="61">
        <v>1</v>
      </c>
      <c r="K24" s="384"/>
      <c r="L24" s="372"/>
      <c r="M24" s="363"/>
    </row>
    <row r="25" spans="1:13" x14ac:dyDescent="0.2">
      <c r="A25" s="51">
        <v>4</v>
      </c>
      <c r="B25" s="51" t="s">
        <v>137</v>
      </c>
      <c r="C25" s="51"/>
      <c r="D25" s="51"/>
      <c r="E25" s="51"/>
      <c r="F25" s="51"/>
      <c r="G25" s="51"/>
      <c r="H25" s="383" t="s">
        <v>134</v>
      </c>
      <c r="I25" s="383" t="s">
        <v>132</v>
      </c>
      <c r="J25" s="61">
        <v>0.5</v>
      </c>
      <c r="K25" s="384"/>
      <c r="L25" s="372"/>
      <c r="M25" s="363"/>
    </row>
    <row r="26" spans="1:13" ht="24" x14ac:dyDescent="0.2">
      <c r="A26" s="51">
        <v>5</v>
      </c>
      <c r="B26" s="51" t="s">
        <v>139</v>
      </c>
      <c r="C26" s="51"/>
      <c r="D26" s="51"/>
      <c r="E26" s="51"/>
      <c r="F26" s="51"/>
      <c r="G26" s="51"/>
      <c r="H26" s="383" t="s">
        <v>140</v>
      </c>
      <c r="I26" s="383" t="s">
        <v>93</v>
      </c>
      <c r="J26" s="61">
        <v>1</v>
      </c>
      <c r="K26" s="384"/>
      <c r="L26" s="372"/>
      <c r="M26" s="363"/>
    </row>
    <row r="27" spans="1:13" x14ac:dyDescent="0.2">
      <c r="A27" s="51">
        <v>6</v>
      </c>
      <c r="B27" s="51" t="s">
        <v>141</v>
      </c>
      <c r="C27" s="51"/>
      <c r="D27" s="51"/>
      <c r="E27" s="51"/>
      <c r="F27" s="51"/>
      <c r="G27" s="51"/>
      <c r="H27" s="383" t="s">
        <v>134</v>
      </c>
      <c r="I27" s="383" t="s">
        <v>93</v>
      </c>
      <c r="J27" s="61">
        <v>1</v>
      </c>
      <c r="K27" s="384"/>
      <c r="L27" s="372"/>
      <c r="M27" s="363"/>
    </row>
    <row r="28" spans="1:13" ht="24" x14ac:dyDescent="0.2">
      <c r="A28" s="51">
        <v>7</v>
      </c>
      <c r="B28" s="51" t="s">
        <v>204</v>
      </c>
      <c r="C28" s="51"/>
      <c r="D28" s="51"/>
      <c r="E28" s="51"/>
      <c r="F28" s="51"/>
      <c r="G28" s="51"/>
      <c r="H28" s="383" t="s">
        <v>142</v>
      </c>
      <c r="I28" s="383" t="s">
        <v>132</v>
      </c>
      <c r="J28" s="61">
        <v>0.05</v>
      </c>
      <c r="K28" s="384"/>
      <c r="L28" s="372"/>
      <c r="M28" s="363"/>
    </row>
    <row r="29" spans="1:13" ht="24" x14ac:dyDescent="0.2">
      <c r="A29" s="51">
        <v>8</v>
      </c>
      <c r="B29" s="51" t="s">
        <v>203</v>
      </c>
      <c r="C29" s="51"/>
      <c r="D29" s="51"/>
      <c r="E29" s="51"/>
      <c r="F29" s="51"/>
      <c r="G29" s="51"/>
      <c r="H29" s="383" t="s">
        <v>142</v>
      </c>
      <c r="I29" s="383" t="s">
        <v>132</v>
      </c>
      <c r="J29" s="61">
        <v>0.05</v>
      </c>
      <c r="K29" s="384"/>
      <c r="L29" s="372"/>
      <c r="M29" s="363"/>
    </row>
    <row r="30" spans="1:13" ht="24" x14ac:dyDescent="0.2">
      <c r="A30" s="51">
        <v>9</v>
      </c>
      <c r="B30" s="51" t="s">
        <v>202</v>
      </c>
      <c r="C30" s="51"/>
      <c r="D30" s="51"/>
      <c r="E30" s="51"/>
      <c r="F30" s="51"/>
      <c r="G30" s="51"/>
      <c r="H30" s="383" t="s">
        <v>130</v>
      </c>
      <c r="I30" s="383" t="s">
        <v>132</v>
      </c>
      <c r="J30" s="61">
        <v>0.1</v>
      </c>
      <c r="K30" s="384"/>
      <c r="L30" s="372"/>
      <c r="M30" s="363"/>
    </row>
    <row r="31" spans="1:13" x14ac:dyDescent="0.2">
      <c r="A31" s="51">
        <v>10</v>
      </c>
      <c r="B31" s="51" t="s">
        <v>143</v>
      </c>
      <c r="C31" s="51"/>
      <c r="D31" s="51"/>
      <c r="E31" s="51"/>
      <c r="F31" s="51"/>
      <c r="G31" s="51"/>
      <c r="H31" s="383" t="s">
        <v>134</v>
      </c>
      <c r="I31" s="383" t="s">
        <v>93</v>
      </c>
      <c r="J31" s="61">
        <v>0.5</v>
      </c>
      <c r="K31" s="384"/>
      <c r="L31" s="372"/>
      <c r="M31" s="363"/>
    </row>
    <row r="32" spans="1:13" ht="24" x14ac:dyDescent="0.2">
      <c r="A32" s="51">
        <v>11</v>
      </c>
      <c r="B32" s="385" t="s">
        <v>144</v>
      </c>
      <c r="C32" s="51"/>
      <c r="D32" s="51"/>
      <c r="E32" s="51"/>
      <c r="F32" s="51"/>
      <c r="G32" s="51"/>
      <c r="H32" s="51" t="s">
        <v>145</v>
      </c>
      <c r="I32" s="51" t="s">
        <v>93</v>
      </c>
      <c r="J32" s="51">
        <v>3</v>
      </c>
      <c r="K32" s="386"/>
      <c r="L32" s="372"/>
      <c r="M32" s="363"/>
    </row>
    <row r="33" spans="1:13" x14ac:dyDescent="0.2">
      <c r="A33" s="51">
        <v>12</v>
      </c>
      <c r="B33" s="385" t="s">
        <v>147</v>
      </c>
      <c r="C33" s="51"/>
      <c r="D33" s="51"/>
      <c r="E33" s="51"/>
      <c r="F33" s="51"/>
      <c r="G33" s="51"/>
      <c r="H33" s="51" t="s">
        <v>134</v>
      </c>
      <c r="I33" s="51" t="s">
        <v>132</v>
      </c>
      <c r="J33" s="51">
        <v>0.5</v>
      </c>
      <c r="K33" s="386"/>
      <c r="L33" s="372"/>
      <c r="M33" s="363"/>
    </row>
    <row r="34" spans="1:13" x14ac:dyDescent="0.2">
      <c r="A34" s="51">
        <v>13</v>
      </c>
      <c r="B34" s="385" t="s">
        <v>148</v>
      </c>
      <c r="C34" s="51"/>
      <c r="D34" s="51"/>
      <c r="E34" s="51"/>
      <c r="F34" s="51"/>
      <c r="G34" s="51"/>
      <c r="H34" s="51" t="s">
        <v>134</v>
      </c>
      <c r="I34" s="51" t="s">
        <v>132</v>
      </c>
      <c r="J34" s="51">
        <v>0.25</v>
      </c>
      <c r="K34" s="386"/>
      <c r="L34" s="372"/>
      <c r="M34" s="363"/>
    </row>
    <row r="35" spans="1:13" x14ac:dyDescent="0.2">
      <c r="A35" s="51">
        <v>14</v>
      </c>
      <c r="B35" s="385" t="s">
        <v>178</v>
      </c>
      <c r="C35" s="51"/>
      <c r="D35" s="51"/>
      <c r="E35" s="51"/>
      <c r="F35" s="51"/>
      <c r="G35" s="51"/>
      <c r="H35" s="51" t="s">
        <v>131</v>
      </c>
      <c r="I35" s="51" t="s">
        <v>132</v>
      </c>
      <c r="J35" s="51">
        <v>0.25</v>
      </c>
      <c r="K35" s="386"/>
      <c r="L35" s="372"/>
      <c r="M35" s="363"/>
    </row>
    <row r="36" spans="1:13" x14ac:dyDescent="0.2">
      <c r="A36" s="51">
        <v>15</v>
      </c>
      <c r="B36" s="385" t="s">
        <v>214</v>
      </c>
      <c r="C36" s="51"/>
      <c r="D36" s="51"/>
      <c r="E36" s="51"/>
      <c r="F36" s="51"/>
      <c r="G36" s="51"/>
      <c r="H36" s="51" t="s">
        <v>138</v>
      </c>
      <c r="I36" s="51" t="s">
        <v>132</v>
      </c>
      <c r="J36" s="51">
        <v>0.25</v>
      </c>
      <c r="K36" s="386"/>
      <c r="L36" s="372"/>
      <c r="M36" s="363"/>
    </row>
    <row r="37" spans="1:13" ht="24" x14ac:dyDescent="0.2">
      <c r="A37" s="51">
        <v>16</v>
      </c>
      <c r="B37" s="385" t="s">
        <v>149</v>
      </c>
      <c r="C37" s="51"/>
      <c r="D37" s="51"/>
      <c r="E37" s="51"/>
      <c r="F37" s="51"/>
      <c r="G37" s="51"/>
      <c r="H37" s="51" t="s">
        <v>150</v>
      </c>
      <c r="I37" s="51" t="s">
        <v>93</v>
      </c>
      <c r="J37" s="51">
        <v>1</v>
      </c>
      <c r="K37" s="386"/>
      <c r="L37" s="372"/>
      <c r="M37" s="363"/>
    </row>
    <row r="38" spans="1:13" x14ac:dyDescent="0.2">
      <c r="A38" s="51">
        <v>17</v>
      </c>
      <c r="B38" s="385" t="s">
        <v>151</v>
      </c>
      <c r="C38" s="51"/>
      <c r="D38" s="51"/>
      <c r="E38" s="51"/>
      <c r="F38" s="51"/>
      <c r="G38" s="51"/>
      <c r="H38" s="51" t="s">
        <v>152</v>
      </c>
      <c r="I38" s="51" t="s">
        <v>93</v>
      </c>
      <c r="J38" s="51">
        <v>1</v>
      </c>
      <c r="K38" s="386"/>
      <c r="L38" s="372"/>
      <c r="M38" s="363"/>
    </row>
    <row r="39" spans="1:13" x14ac:dyDescent="0.2">
      <c r="A39" s="51">
        <v>18</v>
      </c>
      <c r="B39" s="385" t="s">
        <v>153</v>
      </c>
      <c r="C39" s="51"/>
      <c r="D39" s="51"/>
      <c r="E39" s="51"/>
      <c r="F39" s="51"/>
      <c r="G39" s="51"/>
      <c r="H39" s="51" t="s">
        <v>154</v>
      </c>
      <c r="I39" s="51" t="s">
        <v>132</v>
      </c>
      <c r="J39" s="51">
        <v>2.5000000000000001E-2</v>
      </c>
      <c r="K39" s="386"/>
      <c r="L39" s="372"/>
      <c r="M39" s="363"/>
    </row>
    <row r="40" spans="1:13" x14ac:dyDescent="0.2">
      <c r="A40" s="51">
        <v>20</v>
      </c>
      <c r="B40" s="385" t="s">
        <v>156</v>
      </c>
      <c r="C40" s="51"/>
      <c r="D40" s="51"/>
      <c r="E40" s="51"/>
      <c r="F40" s="51"/>
      <c r="G40" s="51"/>
      <c r="H40" s="51" t="s">
        <v>134</v>
      </c>
      <c r="I40" s="51" t="s">
        <v>132</v>
      </c>
      <c r="J40" s="51">
        <v>1</v>
      </c>
      <c r="K40" s="386"/>
      <c r="L40" s="372"/>
      <c r="M40" s="363"/>
    </row>
    <row r="41" spans="1:13" ht="24" x14ac:dyDescent="0.2">
      <c r="A41" s="51">
        <v>21</v>
      </c>
      <c r="B41" s="385" t="s">
        <v>199</v>
      </c>
      <c r="C41" s="51"/>
      <c r="D41" s="51"/>
      <c r="E41" s="51"/>
      <c r="F41" s="51"/>
      <c r="G41" s="51"/>
      <c r="H41" s="51" t="s">
        <v>131</v>
      </c>
      <c r="I41" s="51" t="s">
        <v>132</v>
      </c>
      <c r="J41" s="51">
        <v>0.25</v>
      </c>
      <c r="K41" s="386"/>
      <c r="L41" s="372"/>
      <c r="M41" s="363"/>
    </row>
    <row r="42" spans="1:13" ht="24" x14ac:dyDescent="0.2">
      <c r="A42" s="51">
        <v>22</v>
      </c>
      <c r="B42" s="385" t="s">
        <v>200</v>
      </c>
      <c r="C42" s="51"/>
      <c r="D42" s="51"/>
      <c r="E42" s="51"/>
      <c r="F42" s="51"/>
      <c r="G42" s="51"/>
      <c r="H42" s="51" t="s">
        <v>201</v>
      </c>
      <c r="I42" s="51" t="s">
        <v>93</v>
      </c>
      <c r="J42" s="51">
        <v>0.5</v>
      </c>
      <c r="K42" s="386"/>
      <c r="L42" s="372"/>
      <c r="M42" s="363"/>
    </row>
    <row r="43" spans="1:13" ht="24" x14ac:dyDescent="0.2">
      <c r="A43" s="51">
        <v>23</v>
      </c>
      <c r="B43" s="385" t="s">
        <v>158</v>
      </c>
      <c r="C43" s="51"/>
      <c r="D43" s="51"/>
      <c r="E43" s="51"/>
      <c r="F43" s="51"/>
      <c r="G43" s="51"/>
      <c r="H43" s="51" t="s">
        <v>155</v>
      </c>
      <c r="I43" s="51" t="s">
        <v>132</v>
      </c>
      <c r="J43" s="51">
        <v>1</v>
      </c>
      <c r="K43" s="386"/>
      <c r="L43" s="372"/>
      <c r="M43" s="363"/>
    </row>
    <row r="44" spans="1:13" ht="24" x14ac:dyDescent="0.2">
      <c r="A44" s="51">
        <v>24</v>
      </c>
      <c r="B44" s="385" t="s">
        <v>159</v>
      </c>
      <c r="C44" s="51"/>
      <c r="D44" s="51"/>
      <c r="E44" s="51"/>
      <c r="F44" s="51"/>
      <c r="G44" s="51"/>
      <c r="H44" s="51" t="s">
        <v>155</v>
      </c>
      <c r="I44" s="51" t="s">
        <v>132</v>
      </c>
      <c r="J44" s="51">
        <v>1</v>
      </c>
      <c r="K44" s="386"/>
      <c r="L44" s="372"/>
      <c r="M44" s="363"/>
    </row>
    <row r="45" spans="1:13" ht="24" x14ac:dyDescent="0.2">
      <c r="A45" s="51">
        <v>25</v>
      </c>
      <c r="B45" s="385" t="s">
        <v>160</v>
      </c>
      <c r="C45" s="51"/>
      <c r="D45" s="51"/>
      <c r="E45" s="51"/>
      <c r="F45" s="51"/>
      <c r="G45" s="51"/>
      <c r="H45" s="51" t="s">
        <v>155</v>
      </c>
      <c r="I45" s="51" t="s">
        <v>132</v>
      </c>
      <c r="J45" s="51">
        <v>1</v>
      </c>
      <c r="K45" s="386"/>
      <c r="L45" s="372"/>
      <c r="M45" s="363"/>
    </row>
    <row r="46" spans="1:13" x14ac:dyDescent="0.2">
      <c r="A46" s="51">
        <v>26</v>
      </c>
      <c r="B46" s="385" t="s">
        <v>162</v>
      </c>
      <c r="C46" s="51"/>
      <c r="D46" s="51"/>
      <c r="E46" s="51"/>
      <c r="F46" s="51"/>
      <c r="G46" s="51"/>
      <c r="H46" s="51" t="s">
        <v>161</v>
      </c>
      <c r="I46" s="51" t="s">
        <v>132</v>
      </c>
      <c r="J46" s="51">
        <v>0.5</v>
      </c>
      <c r="K46" s="386"/>
      <c r="L46" s="372"/>
      <c r="M46" s="363"/>
    </row>
    <row r="47" spans="1:13" x14ac:dyDescent="0.2">
      <c r="A47" s="51">
        <v>27</v>
      </c>
      <c r="B47" s="385" t="s">
        <v>163</v>
      </c>
      <c r="C47" s="51"/>
      <c r="D47" s="51"/>
      <c r="E47" s="51"/>
      <c r="F47" s="51"/>
      <c r="G47" s="51"/>
      <c r="H47" s="51" t="s">
        <v>157</v>
      </c>
      <c r="I47" s="51" t="s">
        <v>132</v>
      </c>
      <c r="J47" s="51">
        <v>1</v>
      </c>
      <c r="K47" s="386"/>
      <c r="L47" s="372"/>
      <c r="M47" s="363"/>
    </row>
    <row r="48" spans="1:13" ht="24" x14ac:dyDescent="0.2">
      <c r="A48" s="51">
        <v>28</v>
      </c>
      <c r="B48" s="385" t="s">
        <v>205</v>
      </c>
      <c r="C48" s="51"/>
      <c r="D48" s="51"/>
      <c r="E48" s="51"/>
      <c r="F48" s="51"/>
      <c r="G48" s="51"/>
      <c r="H48" s="51" t="s">
        <v>142</v>
      </c>
      <c r="I48" s="51" t="s">
        <v>132</v>
      </c>
      <c r="J48" s="51">
        <v>0.25</v>
      </c>
      <c r="K48" s="386"/>
      <c r="L48" s="372"/>
      <c r="M48" s="363"/>
    </row>
    <row r="49" spans="1:13" ht="24" x14ac:dyDescent="0.2">
      <c r="A49" s="51">
        <v>29</v>
      </c>
      <c r="B49" s="385" t="s">
        <v>206</v>
      </c>
      <c r="C49" s="51"/>
      <c r="D49" s="51"/>
      <c r="E49" s="51"/>
      <c r="F49" s="51"/>
      <c r="G49" s="51"/>
      <c r="H49" s="51" t="s">
        <v>142</v>
      </c>
      <c r="I49" s="51" t="s">
        <v>132</v>
      </c>
      <c r="J49" s="51">
        <v>0.1</v>
      </c>
      <c r="K49" s="386"/>
      <c r="L49" s="372"/>
      <c r="M49" s="363"/>
    </row>
    <row r="50" spans="1:13" x14ac:dyDescent="0.2">
      <c r="A50" s="51">
        <v>30</v>
      </c>
      <c r="B50" s="385" t="s">
        <v>164</v>
      </c>
      <c r="C50" s="51"/>
      <c r="D50" s="51"/>
      <c r="E50" s="51"/>
      <c r="F50" s="51"/>
      <c r="G50" s="51"/>
      <c r="H50" s="51" t="s">
        <v>134</v>
      </c>
      <c r="I50" s="51" t="s">
        <v>132</v>
      </c>
      <c r="J50" s="51">
        <v>0.1</v>
      </c>
      <c r="K50" s="386"/>
      <c r="L50" s="372"/>
      <c r="M50" s="363"/>
    </row>
    <row r="51" spans="1:13" ht="24" x14ac:dyDescent="0.2">
      <c r="A51" s="51">
        <v>31</v>
      </c>
      <c r="B51" s="385" t="s">
        <v>165</v>
      </c>
      <c r="C51" s="51"/>
      <c r="D51" s="51"/>
      <c r="E51" s="51"/>
      <c r="F51" s="51"/>
      <c r="G51" s="51"/>
      <c r="H51" s="51" t="s">
        <v>166</v>
      </c>
      <c r="I51" s="51" t="s">
        <v>132</v>
      </c>
      <c r="J51" s="51">
        <v>0.25</v>
      </c>
      <c r="K51" s="386"/>
      <c r="L51" s="372"/>
      <c r="M51" s="363"/>
    </row>
    <row r="52" spans="1:13" x14ac:dyDescent="0.2">
      <c r="A52" s="51">
        <v>32</v>
      </c>
      <c r="B52" s="385" t="s">
        <v>167</v>
      </c>
      <c r="C52" s="51"/>
      <c r="D52" s="51"/>
      <c r="E52" s="51"/>
      <c r="F52" s="51"/>
      <c r="G52" s="51"/>
      <c r="H52" s="51" t="s">
        <v>134</v>
      </c>
      <c r="I52" s="51" t="s">
        <v>132</v>
      </c>
      <c r="J52" s="51">
        <v>0.05</v>
      </c>
      <c r="K52" s="386"/>
      <c r="L52" s="372"/>
      <c r="M52" s="363"/>
    </row>
    <row r="53" spans="1:13" x14ac:dyDescent="0.2">
      <c r="A53" s="51">
        <v>33</v>
      </c>
      <c r="B53" s="385" t="s">
        <v>168</v>
      </c>
      <c r="C53" s="51"/>
      <c r="D53" s="51"/>
      <c r="E53" s="51"/>
      <c r="F53" s="51"/>
      <c r="G53" s="51"/>
      <c r="H53" s="51" t="s">
        <v>207</v>
      </c>
      <c r="I53" s="51" t="s">
        <v>132</v>
      </c>
      <c r="J53" s="51">
        <v>0.1</v>
      </c>
      <c r="K53" s="386"/>
      <c r="L53" s="372"/>
      <c r="M53" s="363"/>
    </row>
    <row r="54" spans="1:13" x14ac:dyDescent="0.2">
      <c r="A54" s="51">
        <v>34</v>
      </c>
      <c r="B54" s="385" t="s">
        <v>169</v>
      </c>
      <c r="C54" s="51"/>
      <c r="D54" s="51"/>
      <c r="E54" s="51"/>
      <c r="F54" s="51"/>
      <c r="G54" s="51"/>
      <c r="H54" s="51" t="s">
        <v>154</v>
      </c>
      <c r="I54" s="51" t="s">
        <v>132</v>
      </c>
      <c r="J54" s="51">
        <v>2.5000000000000001E-2</v>
      </c>
      <c r="K54" s="386"/>
      <c r="L54" s="372"/>
      <c r="M54" s="363"/>
    </row>
    <row r="55" spans="1:13" x14ac:dyDescent="0.2">
      <c r="A55" s="51">
        <v>35</v>
      </c>
      <c r="B55" s="385" t="s">
        <v>223</v>
      </c>
      <c r="C55" s="51"/>
      <c r="D55" s="51"/>
      <c r="E55" s="51"/>
      <c r="F55" s="51"/>
      <c r="G55" s="51"/>
      <c r="H55" s="51" t="s">
        <v>138</v>
      </c>
      <c r="I55" s="51" t="s">
        <v>97</v>
      </c>
      <c r="J55" s="51">
        <v>2</v>
      </c>
      <c r="K55" s="386"/>
      <c r="L55" s="372"/>
      <c r="M55" s="363"/>
    </row>
    <row r="56" spans="1:13" x14ac:dyDescent="0.2">
      <c r="A56" s="51">
        <v>36</v>
      </c>
      <c r="B56" s="385" t="s">
        <v>170</v>
      </c>
      <c r="C56" s="51"/>
      <c r="D56" s="51"/>
      <c r="E56" s="51"/>
      <c r="F56" s="51"/>
      <c r="G56" s="51"/>
      <c r="H56" s="51" t="s">
        <v>134</v>
      </c>
      <c r="I56" s="51" t="s">
        <v>132</v>
      </c>
      <c r="J56" s="51">
        <v>0.1</v>
      </c>
      <c r="K56" s="386"/>
      <c r="L56" s="372"/>
      <c r="M56" s="363"/>
    </row>
    <row r="57" spans="1:13" x14ac:dyDescent="0.2">
      <c r="A57" s="51">
        <v>37</v>
      </c>
      <c r="B57" s="385" t="s">
        <v>171</v>
      </c>
      <c r="C57" s="51"/>
      <c r="D57" s="51"/>
      <c r="E57" s="51"/>
      <c r="F57" s="51"/>
      <c r="G57" s="51"/>
      <c r="H57" s="51" t="s">
        <v>131</v>
      </c>
      <c r="I57" s="51" t="s">
        <v>132</v>
      </c>
      <c r="J57" s="51">
        <v>0.1</v>
      </c>
      <c r="K57" s="386"/>
      <c r="L57" s="372"/>
      <c r="M57" s="363"/>
    </row>
    <row r="58" spans="1:13" x14ac:dyDescent="0.2">
      <c r="A58" s="51">
        <v>38</v>
      </c>
      <c r="B58" s="385" t="s">
        <v>172</v>
      </c>
      <c r="C58" s="51"/>
      <c r="D58" s="51"/>
      <c r="E58" s="51"/>
      <c r="F58" s="51"/>
      <c r="G58" s="51"/>
      <c r="H58" s="51" t="s">
        <v>134</v>
      </c>
      <c r="I58" s="51" t="s">
        <v>132</v>
      </c>
      <c r="J58" s="51">
        <v>0.1</v>
      </c>
      <c r="K58" s="386"/>
      <c r="L58" s="372"/>
      <c r="M58" s="363"/>
    </row>
    <row r="59" spans="1:13" x14ac:dyDescent="0.2">
      <c r="A59" s="51">
        <v>39</v>
      </c>
      <c r="B59" s="385" t="s">
        <v>208</v>
      </c>
      <c r="C59" s="51"/>
      <c r="D59" s="51"/>
      <c r="E59" s="51"/>
      <c r="F59" s="51"/>
      <c r="G59" s="51"/>
      <c r="H59" s="51" t="s">
        <v>146</v>
      </c>
      <c r="I59" s="51" t="s">
        <v>120</v>
      </c>
      <c r="J59" s="51">
        <v>100</v>
      </c>
      <c r="K59" s="386"/>
      <c r="L59" s="372"/>
      <c r="M59" s="363"/>
    </row>
    <row r="60" spans="1:13" x14ac:dyDescent="0.2">
      <c r="A60" s="51">
        <v>40</v>
      </c>
      <c r="B60" s="385" t="s">
        <v>173</v>
      </c>
      <c r="C60" s="51"/>
      <c r="D60" s="51"/>
      <c r="E60" s="51"/>
      <c r="F60" s="51"/>
      <c r="G60" s="51"/>
      <c r="H60" s="51" t="s">
        <v>138</v>
      </c>
      <c r="I60" s="51" t="s">
        <v>132</v>
      </c>
      <c r="J60" s="51">
        <v>0.1</v>
      </c>
      <c r="K60" s="386"/>
      <c r="L60" s="372"/>
      <c r="M60" s="363"/>
    </row>
    <row r="61" spans="1:13" ht="24" x14ac:dyDescent="0.2">
      <c r="A61" s="51">
        <v>41</v>
      </c>
      <c r="B61" s="385" t="s">
        <v>215</v>
      </c>
      <c r="C61" s="51"/>
      <c r="D61" s="51"/>
      <c r="E61" s="51"/>
      <c r="F61" s="51"/>
      <c r="G61" s="51"/>
      <c r="H61" s="51" t="s">
        <v>161</v>
      </c>
      <c r="I61" s="51" t="s">
        <v>132</v>
      </c>
      <c r="J61" s="51">
        <v>0.1</v>
      </c>
      <c r="K61" s="386"/>
      <c r="L61" s="372"/>
      <c r="M61" s="363"/>
    </row>
    <row r="62" spans="1:13" ht="24" x14ac:dyDescent="0.2">
      <c r="A62" s="51">
        <v>42</v>
      </c>
      <c r="B62" s="385" t="s">
        <v>174</v>
      </c>
      <c r="C62" s="51"/>
      <c r="D62" s="51"/>
      <c r="E62" s="51"/>
      <c r="F62" s="51"/>
      <c r="G62" s="51"/>
      <c r="H62" s="51" t="s">
        <v>138</v>
      </c>
      <c r="I62" s="51" t="s">
        <v>132</v>
      </c>
      <c r="J62" s="51">
        <v>2.5000000000000001E-2</v>
      </c>
      <c r="K62" s="386"/>
      <c r="L62" s="372"/>
      <c r="M62" s="363"/>
    </row>
    <row r="63" spans="1:13" x14ac:dyDescent="0.2">
      <c r="A63" s="51">
        <v>43</v>
      </c>
      <c r="B63" s="385" t="s">
        <v>175</v>
      </c>
      <c r="C63" s="51"/>
      <c r="D63" s="51"/>
      <c r="E63" s="51"/>
      <c r="F63" s="51"/>
      <c r="G63" s="51"/>
      <c r="H63" s="51" t="s">
        <v>176</v>
      </c>
      <c r="I63" s="51" t="s">
        <v>88</v>
      </c>
      <c r="J63" s="51">
        <v>1</v>
      </c>
      <c r="K63" s="386"/>
      <c r="L63" s="372"/>
      <c r="M63" s="363"/>
    </row>
    <row r="64" spans="1:13" x14ac:dyDescent="0.2">
      <c r="A64" s="51">
        <v>44</v>
      </c>
      <c r="B64" s="385" t="s">
        <v>216</v>
      </c>
      <c r="C64" s="51"/>
      <c r="D64" s="51"/>
      <c r="E64" s="51"/>
      <c r="F64" s="51"/>
      <c r="G64" s="51"/>
      <c r="H64" s="51" t="s">
        <v>176</v>
      </c>
      <c r="I64" s="51" t="s">
        <v>132</v>
      </c>
      <c r="J64" s="51">
        <v>0.1</v>
      </c>
      <c r="K64" s="386"/>
      <c r="L64" s="372"/>
      <c r="M64" s="363"/>
    </row>
    <row r="65" spans="1:13" s="391" customFormat="1" ht="15" x14ac:dyDescent="0.25">
      <c r="A65" s="387"/>
      <c r="B65" s="388"/>
      <c r="C65" s="378"/>
      <c r="D65" s="378"/>
      <c r="E65" s="58"/>
      <c r="F65" s="58"/>
      <c r="G65" s="58"/>
      <c r="H65" s="58" t="s">
        <v>243</v>
      </c>
      <c r="I65" s="58" t="s">
        <v>126</v>
      </c>
      <c r="J65" s="58"/>
      <c r="K65" s="362"/>
      <c r="L65" s="389"/>
      <c r="M65" s="390"/>
    </row>
    <row r="66" spans="1:13" s="370" customFormat="1" ht="51" customHeight="1" x14ac:dyDescent="0.25">
      <c r="A66" s="58"/>
      <c r="B66" s="365"/>
      <c r="C66" s="58" t="s">
        <v>97</v>
      </c>
      <c r="D66" s="58">
        <v>20</v>
      </c>
      <c r="E66" s="366"/>
      <c r="F66" s="366"/>
      <c r="G66" s="366"/>
      <c r="H66" s="366"/>
      <c r="I66" s="51"/>
      <c r="J66" s="367"/>
      <c r="K66" s="362"/>
      <c r="L66" s="372"/>
      <c r="M66" s="390"/>
    </row>
    <row r="67" spans="1:13" s="391" customFormat="1" ht="131.25" customHeight="1" x14ac:dyDescent="0.25">
      <c r="A67" s="392">
        <v>1</v>
      </c>
      <c r="B67" s="393" t="s">
        <v>219</v>
      </c>
      <c r="C67" s="378"/>
      <c r="D67" s="378"/>
      <c r="E67" s="58"/>
      <c r="F67" s="58"/>
      <c r="G67" s="58"/>
      <c r="H67" s="61" t="s">
        <v>226</v>
      </c>
      <c r="I67" s="58" t="s">
        <v>93</v>
      </c>
      <c r="J67" s="394">
        <v>60</v>
      </c>
      <c r="K67" s="362"/>
      <c r="L67" s="389"/>
      <c r="M67" s="390"/>
    </row>
    <row r="68" spans="1:13" s="391" customFormat="1" ht="157.5" customHeight="1" x14ac:dyDescent="0.25">
      <c r="A68" s="58">
        <v>2</v>
      </c>
      <c r="B68" s="388" t="s">
        <v>220</v>
      </c>
      <c r="C68" s="378"/>
      <c r="D68" s="378"/>
      <c r="E68" s="58"/>
      <c r="F68" s="58"/>
      <c r="G68" s="58"/>
      <c r="H68" s="61" t="s">
        <v>227</v>
      </c>
      <c r="I68" s="275" t="s">
        <v>237</v>
      </c>
      <c r="J68" s="58" t="s">
        <v>218</v>
      </c>
      <c r="K68" s="362"/>
      <c r="L68" s="389"/>
      <c r="M68" s="390"/>
    </row>
    <row r="69" spans="1:13" x14ac:dyDescent="0.2">
      <c r="A69" s="362"/>
      <c r="B69" s="362"/>
      <c r="C69" s="362"/>
      <c r="D69" s="362"/>
      <c r="E69" s="362"/>
      <c r="F69" s="362"/>
      <c r="G69" s="362"/>
      <c r="H69" s="362"/>
      <c r="I69" s="362"/>
      <c r="J69" s="362"/>
      <c r="K69" s="362"/>
      <c r="L69" s="362"/>
    </row>
    <row r="70" spans="1:13" x14ac:dyDescent="0.2">
      <c r="A70" s="395" t="s">
        <v>828</v>
      </c>
      <c r="B70" s="396"/>
      <c r="C70" s="396"/>
      <c r="D70" s="396"/>
      <c r="E70" s="396"/>
      <c r="F70" s="396"/>
      <c r="G70" s="396"/>
      <c r="H70" s="396"/>
      <c r="I70" s="396"/>
      <c r="J70" s="396"/>
      <c r="K70" s="396"/>
      <c r="L70" s="396"/>
      <c r="M70" s="396"/>
    </row>
    <row r="71" spans="1:13" ht="409.5" x14ac:dyDescent="0.2">
      <c r="A71" s="397">
        <v>1</v>
      </c>
      <c r="B71" s="398" t="s">
        <v>829</v>
      </c>
      <c r="C71" s="363"/>
      <c r="D71" s="363"/>
      <c r="E71" s="363"/>
      <c r="F71" s="363"/>
      <c r="G71" s="363"/>
      <c r="H71" s="397" t="s">
        <v>853</v>
      </c>
      <c r="I71" s="399" t="s">
        <v>249</v>
      </c>
      <c r="J71" s="399">
        <v>1</v>
      </c>
      <c r="K71" s="363"/>
      <c r="L71" s="363"/>
      <c r="M71" s="363"/>
    </row>
    <row r="72" spans="1:13" ht="409.5" x14ac:dyDescent="0.2">
      <c r="A72" s="397">
        <v>2</v>
      </c>
      <c r="B72" s="398" t="s">
        <v>830</v>
      </c>
      <c r="C72" s="363"/>
      <c r="D72" s="363"/>
      <c r="E72" s="363"/>
      <c r="F72" s="363"/>
      <c r="G72" s="363"/>
      <c r="H72" s="397" t="s">
        <v>854</v>
      </c>
      <c r="I72" s="399" t="s">
        <v>249</v>
      </c>
      <c r="J72" s="399">
        <v>1</v>
      </c>
      <c r="K72" s="363"/>
      <c r="L72" s="363"/>
      <c r="M72" s="363"/>
    </row>
    <row r="73" spans="1:13" ht="409.5" x14ac:dyDescent="0.2">
      <c r="A73" s="397">
        <v>3</v>
      </c>
      <c r="B73" s="398" t="s">
        <v>831</v>
      </c>
      <c r="C73" s="363"/>
      <c r="D73" s="363"/>
      <c r="E73" s="363"/>
      <c r="F73" s="363"/>
      <c r="G73" s="363"/>
      <c r="H73" s="397" t="s">
        <v>855</v>
      </c>
      <c r="I73" s="399" t="s">
        <v>249</v>
      </c>
      <c r="J73" s="399">
        <v>1</v>
      </c>
      <c r="K73" s="363"/>
      <c r="L73" s="363"/>
      <c r="M73" s="363"/>
    </row>
    <row r="74" spans="1:13" ht="409.5" x14ac:dyDescent="0.2">
      <c r="A74" s="397">
        <v>4</v>
      </c>
      <c r="B74" s="400" t="s">
        <v>832</v>
      </c>
      <c r="C74" s="363"/>
      <c r="D74" s="363"/>
      <c r="E74" s="363"/>
      <c r="F74" s="363"/>
      <c r="G74" s="363"/>
      <c r="H74" s="397" t="s">
        <v>856</v>
      </c>
      <c r="I74" s="399" t="s">
        <v>249</v>
      </c>
      <c r="J74" s="399">
        <v>1</v>
      </c>
      <c r="K74" s="363"/>
      <c r="L74" s="363"/>
      <c r="M74" s="363"/>
    </row>
    <row r="75" spans="1:13" ht="242.25" x14ac:dyDescent="0.2">
      <c r="A75" s="397">
        <v>5</v>
      </c>
      <c r="B75" s="398" t="s">
        <v>833</v>
      </c>
      <c r="C75" s="363"/>
      <c r="D75" s="363"/>
      <c r="E75" s="363"/>
      <c r="F75" s="363"/>
      <c r="G75" s="363"/>
      <c r="H75" s="397" t="s">
        <v>857</v>
      </c>
      <c r="I75" s="399" t="s">
        <v>249</v>
      </c>
      <c r="J75" s="399">
        <v>3</v>
      </c>
      <c r="K75" s="363"/>
      <c r="L75" s="363"/>
      <c r="M75" s="363"/>
    </row>
    <row r="76" spans="1:13" ht="384.75" x14ac:dyDescent="0.2">
      <c r="A76" s="397">
        <v>6</v>
      </c>
      <c r="B76" s="398" t="s">
        <v>834</v>
      </c>
      <c r="C76" s="363"/>
      <c r="D76" s="363"/>
      <c r="E76" s="363"/>
      <c r="F76" s="363"/>
      <c r="G76" s="363"/>
      <c r="H76" s="397" t="s">
        <v>858</v>
      </c>
      <c r="I76" s="399" t="s">
        <v>249</v>
      </c>
      <c r="J76" s="399">
        <v>1</v>
      </c>
      <c r="K76" s="363"/>
      <c r="L76" s="363"/>
      <c r="M76" s="363"/>
    </row>
    <row r="77" spans="1:13" ht="409.5" x14ac:dyDescent="0.2">
      <c r="A77" s="397">
        <v>7</v>
      </c>
      <c r="B77" s="398" t="s">
        <v>835</v>
      </c>
      <c r="C77" s="363"/>
      <c r="D77" s="363"/>
      <c r="E77" s="363"/>
      <c r="F77" s="363"/>
      <c r="G77" s="363"/>
      <c r="H77" s="397" t="s">
        <v>859</v>
      </c>
      <c r="I77" s="399" t="s">
        <v>249</v>
      </c>
      <c r="J77" s="399">
        <v>1</v>
      </c>
      <c r="K77" s="363"/>
      <c r="L77" s="363"/>
      <c r="M77" s="363"/>
    </row>
    <row r="78" spans="1:13" ht="409.5" x14ac:dyDescent="0.2">
      <c r="A78" s="397">
        <v>8</v>
      </c>
      <c r="B78" s="398" t="s">
        <v>836</v>
      </c>
      <c r="C78" s="363"/>
      <c r="D78" s="363"/>
      <c r="E78" s="363"/>
      <c r="F78" s="363"/>
      <c r="G78" s="363"/>
      <c r="H78" s="397" t="s">
        <v>860</v>
      </c>
      <c r="I78" s="399" t="s">
        <v>249</v>
      </c>
      <c r="J78" s="399">
        <v>1</v>
      </c>
      <c r="K78" s="363"/>
      <c r="L78" s="363"/>
      <c r="M78" s="363"/>
    </row>
    <row r="79" spans="1:13" ht="409.5" x14ac:dyDescent="0.2">
      <c r="A79" s="397">
        <v>9</v>
      </c>
      <c r="B79" s="398" t="s">
        <v>837</v>
      </c>
      <c r="C79" s="363"/>
      <c r="D79" s="363"/>
      <c r="E79" s="363"/>
      <c r="F79" s="363"/>
      <c r="G79" s="363"/>
      <c r="H79" s="397" t="s">
        <v>861</v>
      </c>
      <c r="I79" s="399" t="s">
        <v>249</v>
      </c>
      <c r="J79" s="399">
        <v>1</v>
      </c>
      <c r="K79" s="363"/>
      <c r="L79" s="363"/>
      <c r="M79" s="363"/>
    </row>
    <row r="80" spans="1:13" ht="409.5" x14ac:dyDescent="0.2">
      <c r="A80" s="397">
        <v>10</v>
      </c>
      <c r="B80" s="398" t="s">
        <v>838</v>
      </c>
      <c r="C80" s="363"/>
      <c r="D80" s="363"/>
      <c r="E80" s="363"/>
      <c r="F80" s="363"/>
      <c r="G80" s="363"/>
      <c r="H80" s="397" t="s">
        <v>862</v>
      </c>
      <c r="I80" s="399" t="s">
        <v>249</v>
      </c>
      <c r="J80" s="399">
        <v>1</v>
      </c>
      <c r="K80" s="363"/>
      <c r="L80" s="363"/>
      <c r="M80" s="363"/>
    </row>
    <row r="81" spans="1:13" ht="409.5" x14ac:dyDescent="0.2">
      <c r="A81" s="397">
        <v>11</v>
      </c>
      <c r="B81" s="398" t="s">
        <v>839</v>
      </c>
      <c r="C81" s="363"/>
      <c r="D81" s="363"/>
      <c r="E81" s="363"/>
      <c r="F81" s="363"/>
      <c r="G81" s="363"/>
      <c r="H81" s="397" t="s">
        <v>863</v>
      </c>
      <c r="I81" s="399" t="s">
        <v>249</v>
      </c>
      <c r="J81" s="399">
        <v>1</v>
      </c>
      <c r="K81" s="363"/>
      <c r="L81" s="363"/>
      <c r="M81" s="363"/>
    </row>
    <row r="82" spans="1:13" ht="409.5" x14ac:dyDescent="0.2">
      <c r="A82" s="397">
        <v>12</v>
      </c>
      <c r="B82" s="398" t="s">
        <v>840</v>
      </c>
      <c r="C82" s="363"/>
      <c r="D82" s="363"/>
      <c r="E82" s="363"/>
      <c r="F82" s="363"/>
      <c r="G82" s="363"/>
      <c r="H82" s="397" t="s">
        <v>864</v>
      </c>
      <c r="I82" s="399" t="s">
        <v>249</v>
      </c>
      <c r="J82" s="399">
        <v>1</v>
      </c>
      <c r="K82" s="363"/>
      <c r="L82" s="363"/>
      <c r="M82" s="363"/>
    </row>
    <row r="83" spans="1:13" ht="399" x14ac:dyDescent="0.2">
      <c r="A83" s="397">
        <v>13</v>
      </c>
      <c r="B83" s="398" t="s">
        <v>841</v>
      </c>
      <c r="C83" s="363"/>
      <c r="D83" s="363"/>
      <c r="E83" s="363"/>
      <c r="F83" s="363"/>
      <c r="G83" s="363"/>
      <c r="H83" s="397" t="s">
        <v>865</v>
      </c>
      <c r="I83" s="399" t="s">
        <v>249</v>
      </c>
      <c r="J83" s="399">
        <v>1</v>
      </c>
      <c r="K83" s="363"/>
      <c r="L83" s="363"/>
      <c r="M83" s="363"/>
    </row>
    <row r="84" spans="1:13" ht="384.75" x14ac:dyDescent="0.2">
      <c r="A84" s="397">
        <v>14</v>
      </c>
      <c r="B84" s="398" t="s">
        <v>842</v>
      </c>
      <c r="C84" s="363"/>
      <c r="D84" s="363"/>
      <c r="E84" s="363"/>
      <c r="F84" s="363"/>
      <c r="G84" s="363"/>
      <c r="H84" s="397" t="s">
        <v>866</v>
      </c>
      <c r="I84" s="399" t="s">
        <v>249</v>
      </c>
      <c r="J84" s="399">
        <v>2</v>
      </c>
      <c r="K84" s="363"/>
      <c r="L84" s="363"/>
      <c r="M84" s="363"/>
    </row>
    <row r="85" spans="1:13" ht="270.75" x14ac:dyDescent="0.2">
      <c r="A85" s="397">
        <v>15</v>
      </c>
      <c r="B85" s="398" t="s">
        <v>843</v>
      </c>
      <c r="C85" s="363"/>
      <c r="D85" s="363"/>
      <c r="E85" s="363"/>
      <c r="F85" s="363"/>
      <c r="G85" s="363"/>
      <c r="H85" s="397" t="s">
        <v>867</v>
      </c>
      <c r="I85" s="399" t="s">
        <v>249</v>
      </c>
      <c r="J85" s="399">
        <v>1</v>
      </c>
      <c r="K85" s="363"/>
      <c r="L85" s="363"/>
      <c r="M85" s="363"/>
    </row>
    <row r="86" spans="1:13" ht="213.75" x14ac:dyDescent="0.2">
      <c r="A86" s="397">
        <v>16</v>
      </c>
      <c r="B86" s="398" t="s">
        <v>844</v>
      </c>
      <c r="C86" s="363"/>
      <c r="D86" s="363"/>
      <c r="E86" s="363"/>
      <c r="F86" s="363"/>
      <c r="G86" s="363"/>
      <c r="H86" s="397" t="s">
        <v>868</v>
      </c>
      <c r="I86" s="399" t="s">
        <v>249</v>
      </c>
      <c r="J86" s="399">
        <v>1</v>
      </c>
      <c r="K86" s="363"/>
      <c r="L86" s="363"/>
      <c r="M86" s="363"/>
    </row>
    <row r="87" spans="1:13" ht="399" x14ac:dyDescent="0.2">
      <c r="A87" s="397">
        <v>17</v>
      </c>
      <c r="B87" s="398" t="s">
        <v>845</v>
      </c>
      <c r="C87" s="363"/>
      <c r="D87" s="363"/>
      <c r="E87" s="363"/>
      <c r="F87" s="363"/>
      <c r="G87" s="363"/>
      <c r="H87" s="397" t="s">
        <v>869</v>
      </c>
      <c r="I87" s="399" t="s">
        <v>249</v>
      </c>
      <c r="J87" s="399">
        <v>1</v>
      </c>
      <c r="K87" s="363"/>
      <c r="L87" s="363"/>
      <c r="M87" s="363"/>
    </row>
    <row r="88" spans="1:13" ht="409.5" x14ac:dyDescent="0.2">
      <c r="A88" s="397">
        <v>18</v>
      </c>
      <c r="B88" s="398" t="s">
        <v>846</v>
      </c>
      <c r="C88" s="363"/>
      <c r="D88" s="363"/>
      <c r="E88" s="363"/>
      <c r="F88" s="363"/>
      <c r="G88" s="363"/>
      <c r="H88" s="397" t="s">
        <v>870</v>
      </c>
      <c r="I88" s="399" t="s">
        <v>249</v>
      </c>
      <c r="J88" s="399">
        <v>1</v>
      </c>
      <c r="K88" s="363"/>
      <c r="L88" s="363"/>
      <c r="M88" s="363"/>
    </row>
    <row r="89" spans="1:13" ht="313.5" x14ac:dyDescent="0.2">
      <c r="A89" s="397">
        <v>19</v>
      </c>
      <c r="B89" s="398" t="s">
        <v>847</v>
      </c>
      <c r="C89" s="363"/>
      <c r="D89" s="363"/>
      <c r="E89" s="363"/>
      <c r="F89" s="363"/>
      <c r="G89" s="363"/>
      <c r="H89" s="397" t="s">
        <v>871</v>
      </c>
      <c r="I89" s="399" t="s">
        <v>249</v>
      </c>
      <c r="J89" s="399">
        <v>1</v>
      </c>
      <c r="K89" s="363"/>
      <c r="L89" s="363"/>
      <c r="M89" s="363"/>
    </row>
    <row r="90" spans="1:13" ht="128.25" x14ac:dyDescent="0.2">
      <c r="A90" s="397">
        <v>20</v>
      </c>
      <c r="B90" s="398" t="s">
        <v>848</v>
      </c>
      <c r="C90" s="363"/>
      <c r="D90" s="363"/>
      <c r="E90" s="363"/>
      <c r="F90" s="363"/>
      <c r="G90" s="363"/>
      <c r="H90" s="397" t="s">
        <v>872</v>
      </c>
      <c r="I90" s="399" t="s">
        <v>249</v>
      </c>
      <c r="J90" s="363">
        <v>1</v>
      </c>
      <c r="K90" s="363"/>
      <c r="L90" s="363"/>
      <c r="M90" s="363"/>
    </row>
  </sheetData>
  <mergeCells count="11">
    <mergeCell ref="A70:M70"/>
    <mergeCell ref="A1:J1"/>
    <mergeCell ref="A2:B2"/>
    <mergeCell ref="A5:D5"/>
    <mergeCell ref="B3:B4"/>
    <mergeCell ref="A3:A4"/>
    <mergeCell ref="I3:J3"/>
    <mergeCell ref="H3:H4"/>
    <mergeCell ref="E3:G3"/>
    <mergeCell ref="D3:D4"/>
    <mergeCell ref="C3:C4"/>
  </mergeCells>
  <pageMargins left="0.7" right="0.7" top="0.75" bottom="0.75" header="0.3" footer="0.3"/>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zoomScaleSheetLayoutView="87" workbookViewId="0">
      <selection activeCell="N7" sqref="N7"/>
    </sheetView>
  </sheetViews>
  <sheetFormatPr defaultRowHeight="14.25" x14ac:dyDescent="0.2"/>
  <cols>
    <col min="1" max="1" width="6.7109375" style="42" customWidth="1"/>
    <col min="2" max="2" width="34.28515625" style="42" customWidth="1"/>
    <col min="3" max="4" width="5.28515625" style="42" hidden="1" customWidth="1"/>
    <col min="5" max="7" width="4.7109375" style="42" hidden="1" customWidth="1"/>
    <col min="8" max="8" width="15.42578125" style="42" customWidth="1"/>
    <col min="9" max="9" width="12.7109375" style="42" customWidth="1"/>
    <col min="10" max="10" width="11.7109375" style="106" customWidth="1"/>
    <col min="11" max="11" width="18.28515625" style="42" customWidth="1"/>
    <col min="12" max="12" width="28.7109375" style="42" hidden="1" customWidth="1"/>
    <col min="13" max="16384" width="9.140625" style="42"/>
  </cols>
  <sheetData>
    <row r="1" spans="1:12" s="93" customFormat="1" ht="45.75" customHeight="1" x14ac:dyDescent="0.2">
      <c r="A1" s="335" t="s">
        <v>242</v>
      </c>
      <c r="B1" s="336"/>
      <c r="C1" s="336"/>
      <c r="D1" s="336"/>
      <c r="E1" s="336"/>
      <c r="F1" s="336"/>
      <c r="G1" s="336"/>
      <c r="H1" s="336"/>
      <c r="I1" s="336"/>
      <c r="J1" s="336"/>
      <c r="K1" s="336"/>
    </row>
    <row r="2" spans="1:12" s="93" customFormat="1" ht="23.25" hidden="1" customHeight="1" x14ac:dyDescent="0.2">
      <c r="A2" s="337" t="s">
        <v>71</v>
      </c>
      <c r="B2" s="337"/>
    </row>
    <row r="3" spans="1:12" s="45" customFormat="1" ht="57" customHeight="1" x14ac:dyDescent="0.2">
      <c r="A3" s="328" t="s">
        <v>0</v>
      </c>
      <c r="B3" s="328" t="s">
        <v>1</v>
      </c>
      <c r="C3" s="330" t="s">
        <v>2</v>
      </c>
      <c r="D3" s="330" t="s">
        <v>3</v>
      </c>
      <c r="E3" s="333"/>
      <c r="F3" s="333"/>
      <c r="G3" s="334"/>
      <c r="H3" s="328" t="s">
        <v>77</v>
      </c>
      <c r="I3" s="332" t="s">
        <v>17</v>
      </c>
      <c r="J3" s="333"/>
      <c r="K3" s="333"/>
      <c r="L3" s="71"/>
    </row>
    <row r="4" spans="1:12" s="45" customFormat="1" ht="39" customHeight="1" x14ac:dyDescent="0.2">
      <c r="A4" s="329"/>
      <c r="B4" s="329"/>
      <c r="C4" s="331"/>
      <c r="D4" s="331"/>
      <c r="E4" s="92" t="s">
        <v>5</v>
      </c>
      <c r="F4" s="92" t="s">
        <v>6</v>
      </c>
      <c r="G4" s="92" t="s">
        <v>7</v>
      </c>
      <c r="H4" s="329"/>
      <c r="I4" s="50" t="s">
        <v>78</v>
      </c>
      <c r="J4" s="114" t="s">
        <v>241</v>
      </c>
      <c r="K4" s="92" t="s">
        <v>177</v>
      </c>
      <c r="L4" s="71"/>
    </row>
    <row r="5" spans="1:12" s="47" customFormat="1" ht="19.5" customHeight="1" x14ac:dyDescent="0.2">
      <c r="A5" s="82"/>
      <c r="B5" s="83"/>
      <c r="C5" s="84"/>
      <c r="D5" s="84"/>
      <c r="E5" s="85"/>
      <c r="F5" s="85"/>
      <c r="G5" s="85"/>
      <c r="H5" s="85" t="s">
        <v>179</v>
      </c>
      <c r="I5" s="85"/>
      <c r="J5" s="85"/>
      <c r="K5" s="86"/>
      <c r="L5" s="86"/>
    </row>
    <row r="6" spans="1:12" ht="72" customHeight="1" x14ac:dyDescent="0.2">
      <c r="A6" s="92">
        <v>1</v>
      </c>
      <c r="B6" s="73" t="s">
        <v>180</v>
      </c>
      <c r="C6" s="88"/>
      <c r="D6" s="88"/>
      <c r="E6" s="92"/>
      <c r="F6" s="92"/>
      <c r="G6" s="92"/>
      <c r="H6" s="74" t="s">
        <v>181</v>
      </c>
      <c r="I6" s="74" t="s">
        <v>182</v>
      </c>
      <c r="J6" s="115">
        <v>2</v>
      </c>
      <c r="K6" s="76"/>
      <c r="L6" s="77"/>
    </row>
    <row r="7" spans="1:12" ht="216" x14ac:dyDescent="0.2">
      <c r="A7" s="51">
        <v>2</v>
      </c>
      <c r="B7" s="78" t="s">
        <v>183</v>
      </c>
      <c r="C7" s="92"/>
      <c r="D7" s="92"/>
      <c r="E7" s="92"/>
      <c r="F7" s="92"/>
      <c r="G7" s="92"/>
      <c r="H7" s="74" t="s">
        <v>192</v>
      </c>
      <c r="I7" s="74" t="s">
        <v>184</v>
      </c>
      <c r="J7" s="115">
        <v>2</v>
      </c>
      <c r="K7" s="79"/>
      <c r="L7" s="80"/>
    </row>
    <row r="8" spans="1:12" ht="252" x14ac:dyDescent="0.2">
      <c r="A8" s="51">
        <v>3</v>
      </c>
      <c r="B8" s="78" t="s">
        <v>185</v>
      </c>
      <c r="C8" s="92"/>
      <c r="D8" s="92"/>
      <c r="E8" s="92"/>
      <c r="F8" s="92"/>
      <c r="G8" s="92"/>
      <c r="H8" s="74" t="s">
        <v>193</v>
      </c>
      <c r="I8" s="74" t="s">
        <v>182</v>
      </c>
      <c r="J8" s="115">
        <v>2</v>
      </c>
      <c r="K8" s="79"/>
      <c r="L8" s="80"/>
    </row>
    <row r="9" spans="1:12" ht="108" x14ac:dyDescent="0.2">
      <c r="A9" s="92">
        <v>4</v>
      </c>
      <c r="B9" s="81" t="s">
        <v>186</v>
      </c>
      <c r="C9" s="92"/>
      <c r="D9" s="92"/>
      <c r="E9" s="92"/>
      <c r="F9" s="92"/>
      <c r="G9" s="92"/>
      <c r="H9" s="74" t="s">
        <v>194</v>
      </c>
      <c r="I9" s="74" t="s">
        <v>184</v>
      </c>
      <c r="J9" s="115">
        <v>1</v>
      </c>
      <c r="K9" s="79"/>
      <c r="L9" s="80"/>
    </row>
    <row r="10" spans="1:12" ht="108" x14ac:dyDescent="0.2">
      <c r="A10" s="51">
        <v>5</v>
      </c>
      <c r="B10" s="81" t="s">
        <v>187</v>
      </c>
      <c r="C10" s="92"/>
      <c r="D10" s="92"/>
      <c r="E10" s="92"/>
      <c r="F10" s="92"/>
      <c r="G10" s="92"/>
      <c r="H10" s="74" t="s">
        <v>195</v>
      </c>
      <c r="I10" s="74" t="s">
        <v>184</v>
      </c>
      <c r="J10" s="115">
        <v>1</v>
      </c>
      <c r="K10" s="79"/>
      <c r="L10" s="80"/>
    </row>
    <row r="11" spans="1:12" ht="84" x14ac:dyDescent="0.2">
      <c r="A11" s="92">
        <v>6</v>
      </c>
      <c r="B11" s="81" t="s">
        <v>188</v>
      </c>
      <c r="C11" s="92"/>
      <c r="D11" s="92"/>
      <c r="E11" s="92"/>
      <c r="F11" s="92"/>
      <c r="G11" s="92"/>
      <c r="H11" s="74" t="s">
        <v>189</v>
      </c>
      <c r="I11" s="74" t="s">
        <v>184</v>
      </c>
      <c r="J11" s="115">
        <v>1</v>
      </c>
      <c r="K11" s="79"/>
      <c r="L11" s="80"/>
    </row>
    <row r="12" spans="1:12" ht="84" x14ac:dyDescent="0.2">
      <c r="A12" s="51">
        <v>7</v>
      </c>
      <c r="B12" s="81" t="s">
        <v>190</v>
      </c>
      <c r="C12" s="92"/>
      <c r="D12" s="92"/>
      <c r="E12" s="92"/>
      <c r="F12" s="92"/>
      <c r="G12" s="92"/>
      <c r="H12" s="74" t="s">
        <v>196</v>
      </c>
      <c r="I12" s="74" t="s">
        <v>184</v>
      </c>
      <c r="J12" s="115">
        <v>1</v>
      </c>
      <c r="K12" s="79"/>
      <c r="L12" s="80"/>
    </row>
    <row r="13" spans="1:12" ht="168" x14ac:dyDescent="0.2">
      <c r="A13" s="92">
        <v>8</v>
      </c>
      <c r="B13" s="81" t="s">
        <v>191</v>
      </c>
      <c r="C13" s="92"/>
      <c r="D13" s="92"/>
      <c r="E13" s="92"/>
      <c r="F13" s="92"/>
      <c r="G13" s="92"/>
      <c r="H13" s="74" t="s">
        <v>197</v>
      </c>
      <c r="I13" s="74" t="s">
        <v>184</v>
      </c>
      <c r="J13" s="115">
        <v>1</v>
      </c>
      <c r="K13" s="79"/>
      <c r="L13" s="80"/>
    </row>
    <row r="14" spans="1:12" s="106" customFormat="1" x14ac:dyDescent="0.2">
      <c r="A14" s="339" t="s">
        <v>661</v>
      </c>
      <c r="B14" s="317"/>
      <c r="C14" s="317"/>
      <c r="D14" s="317"/>
      <c r="E14" s="317"/>
      <c r="F14" s="317"/>
      <c r="G14" s="317"/>
      <c r="H14" s="317"/>
      <c r="I14" s="317"/>
      <c r="J14" s="317"/>
      <c r="K14" s="254"/>
      <c r="L14" s="254"/>
    </row>
    <row r="15" spans="1:12" ht="59.25" customHeight="1" x14ac:dyDescent="0.2">
      <c r="A15" s="112">
        <v>20</v>
      </c>
      <c r="B15" s="252" t="s">
        <v>777</v>
      </c>
      <c r="C15" s="253" t="s">
        <v>778</v>
      </c>
      <c r="D15" s="252" t="s">
        <v>182</v>
      </c>
      <c r="E15" s="57"/>
      <c r="F15" s="57"/>
      <c r="G15" s="57"/>
      <c r="H15" s="57"/>
      <c r="I15" s="75" t="s">
        <v>184</v>
      </c>
      <c r="J15" s="57"/>
      <c r="K15" s="57"/>
      <c r="L15" s="57"/>
    </row>
    <row r="16" spans="1:12" ht="34.5" customHeight="1" x14ac:dyDescent="0.2">
      <c r="A16" s="112">
        <v>21</v>
      </c>
      <c r="B16" s="252" t="s">
        <v>779</v>
      </c>
      <c r="C16" s="253" t="s">
        <v>780</v>
      </c>
      <c r="D16" s="252" t="s">
        <v>182</v>
      </c>
      <c r="E16" s="48"/>
      <c r="F16" s="48"/>
      <c r="G16" s="48"/>
      <c r="H16" s="48"/>
      <c r="I16" s="75" t="s">
        <v>184</v>
      </c>
      <c r="J16" s="48"/>
      <c r="K16" s="48"/>
      <c r="L16" s="48"/>
    </row>
  </sheetData>
  <mergeCells count="10">
    <mergeCell ref="A14:J14"/>
    <mergeCell ref="A1:K1"/>
    <mergeCell ref="A2:B2"/>
    <mergeCell ref="A3:A4"/>
    <mergeCell ref="B3:B4"/>
    <mergeCell ref="C3:C4"/>
    <mergeCell ref="D3:D4"/>
    <mergeCell ref="E3:G3"/>
    <mergeCell ref="H3:H4"/>
    <mergeCell ref="I3:K3"/>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7</vt:i4>
      </vt:variant>
    </vt:vector>
  </HeadingPairs>
  <TitlesOfParts>
    <vt:vector size="19" baseType="lpstr">
      <vt:lpstr>МТО</vt:lpstr>
      <vt:lpstr>расходники</vt:lpstr>
      <vt:lpstr>работы и услуги</vt:lpstr>
      <vt:lpstr>обучение</vt:lpstr>
      <vt:lpstr>Квалификация</vt:lpstr>
      <vt:lpstr>оборудования</vt:lpstr>
      <vt:lpstr>животные и корма</vt:lpstr>
      <vt:lpstr>Хим.реактивы</vt:lpstr>
      <vt:lpstr>Питательные среды</vt:lpstr>
      <vt:lpstr>Бактериальные эндотаксины</vt:lpstr>
      <vt:lpstr>обувь для ИЦ</vt:lpstr>
      <vt:lpstr>Тест штаммы</vt:lpstr>
      <vt:lpstr>МТО!Заголовки_для_печати</vt:lpstr>
      <vt:lpstr>'Бактериальные эндотаксины'!Область_печати</vt:lpstr>
      <vt:lpstr>'животные и корма'!Область_печати</vt:lpstr>
      <vt:lpstr>МТО!Область_печати</vt:lpstr>
      <vt:lpstr>'Питательные среды'!Область_печати</vt:lpstr>
      <vt:lpstr>расходники!Область_печати</vt:lpstr>
      <vt:lpstr>Хим.реактивы!Область_печати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turlybekova_por</dc:creator>
  <cp:lastModifiedBy>Дархамбаев Ербол Жайлаубекович</cp:lastModifiedBy>
  <cp:lastPrinted>2016-03-24T10:54:30Z</cp:lastPrinted>
  <dcterms:created xsi:type="dcterms:W3CDTF">2012-04-12T10:20:57Z</dcterms:created>
  <dcterms:modified xsi:type="dcterms:W3CDTF">2016-04-04T10:07:59Z</dcterms:modified>
</cp:coreProperties>
</file>